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filterPrivacy="1" defaultThemeVersion="124226"/>
  <xr:revisionPtr revIDLastSave="0" documentId="13_ncr:1_{49285CE5-6E75-4B32-9EF2-600E84CE4127}" xr6:coauthVersionLast="47" xr6:coauthVersionMax="47" xr10:uidLastSave="{00000000-0000-0000-0000-000000000000}"/>
  <bookViews>
    <workbookView xWindow="-110" yWindow="-110" windowWidth="19420" windowHeight="11500" tabRatio="601" xr2:uid="{00000000-000D-0000-FFFF-FFFF00000000}"/>
  </bookViews>
  <sheets>
    <sheet name="Attestation" sheetId="20" r:id="rId1"/>
    <sheet name="WklyAssts" sheetId="8" r:id="rId2"/>
    <sheet name="WklyLiab" sheetId="10" r:id="rId3"/>
    <sheet name="Sheet1" sheetId="12" state="hidden" r:id="rId4"/>
    <sheet name="Interfinancial_Comm Banks-B$" sheetId="13" r:id="rId5"/>
    <sheet name="Interfinancial_OLFIs-B$" sheetId="15" r:id="rId6"/>
    <sheet name="Interfinancial_OLFIs_FC" sheetId="17" r:id="rId7"/>
    <sheet name="Interfinancial_Comm Banks-FC" sheetId="14" r:id="rId8"/>
    <sheet name="Overall Checks" sheetId="19" r:id="rId9"/>
    <sheet name="Company List" sheetId="18" r:id="rId10"/>
    <sheet name="Interfinancialv1" sheetId="11" state="hidden" r:id="rId11"/>
  </sheets>
  <externalReferences>
    <externalReference r:id="rId12"/>
    <externalReference r:id="rId13"/>
    <externalReference r:id="rId14"/>
  </externalReferences>
  <definedNames>
    <definedName name="BankName" localSheetId="1">[1]Codes!$A$1:$A$20</definedName>
    <definedName name="BankName">[2]Codes!$A$1:$A$20</definedName>
    <definedName name="Country" localSheetId="1">[1]Codes!$H$2:$H$230</definedName>
    <definedName name="Country">[2]Codes!$H$2:$H$230</definedName>
    <definedName name="CurrencyType" localSheetId="1">[1]Codes!$D$12:$D$13</definedName>
    <definedName name="CurrencyType">[2]Codes!$D$12:$D$13</definedName>
    <definedName name="DataTypes">#REF!</definedName>
    <definedName name="FormA">#REF!</definedName>
    <definedName name="ID" localSheetId="0" hidden="1">"4dfe808e-1651-41d9-b057-7ab0b0d616c3"</definedName>
    <definedName name="ID" localSheetId="9" hidden="1">"b3a35e6d-e885-4444-999d-e83c2bc07e04"</definedName>
    <definedName name="ID" localSheetId="4" hidden="1">"7d493d54-6969-4590-960b-6c541abae490"</definedName>
    <definedName name="ID" localSheetId="7" hidden="1">"e24fd974-88f0-442a-91ef-e03776e72461"</definedName>
    <definedName name="ID" localSheetId="6" hidden="1">"214ed1ac-aa15-43a9-bad9-b175f71bf4b0"</definedName>
    <definedName name="ID" localSheetId="5" hidden="1">"7643795f-52f9-466b-9e58-84af036b606e"</definedName>
    <definedName name="ID" localSheetId="10" hidden="1">"6e037703-2ccb-4429-a6da-05ce25febece"</definedName>
    <definedName name="ID" localSheetId="8" hidden="1">"1190a9e2-d823-4fe7-a889-adb8fff86be8"</definedName>
    <definedName name="ID" localSheetId="3" hidden="1">"74755c17-42d0-469a-9660-067e464a107e"</definedName>
    <definedName name="ID" localSheetId="1" hidden="1">"c5858384-f1b4-43aa-8c4b-028490b5c641"</definedName>
    <definedName name="ID" localSheetId="2" hidden="1">"9bc77a12-1360-43c3-9a4c-b5c7d89088f3"</definedName>
    <definedName name="InvestmentLevel" localSheetId="1">[1]Codes!$F$2:$F$5</definedName>
    <definedName name="InvestmentLevel">[2]Codes!$F$2:$F$5</definedName>
    <definedName name="InvestmentType" localSheetId="1">[1]Codes!$E$2:$E$4</definedName>
    <definedName name="InvestmentType">[2]Codes!$E$2:$E$4</definedName>
    <definedName name="_xlnm.Print_Area" localSheetId="4">'Interfinancial_Comm Banks-B$'!$A$2:$K$21</definedName>
    <definedName name="RelatedParty" localSheetId="1">[1]Codes!$D$2:$D$3</definedName>
    <definedName name="RelatedParty">[2]Codes!$D$2:$D$3</definedName>
    <definedName name="rng3rdPartyDeposits">#REF!</definedName>
    <definedName name="rngBalanceSheet">#REF!,#REF!,#REF!,#REF!,#REF!,#REF!,#REF!,#REF!,#REF!,#REF!,#REF!</definedName>
    <definedName name="rngBSD2TotalAssets">#REF!</definedName>
    <definedName name="rngBSD2TotalLiabilities">#REF!</definedName>
    <definedName name="rngCapital">#REF!,#REF!,#REF!,#REF!</definedName>
    <definedName name="rngChartBSDI">#REF!</definedName>
    <definedName name="rngCurr1">#REF!</definedName>
    <definedName name="rngCurr1_Rsk_Eq_Assets">#REF!</definedName>
    <definedName name="rngCurr10">#REF!</definedName>
    <definedName name="rngCurr10_Rsk_Eq_Assets">#REF!</definedName>
    <definedName name="rngCurr10TotCapital">#REF!</definedName>
    <definedName name="rngCurr1TotCapital">#REF!</definedName>
    <definedName name="rngCurr2">#REF!</definedName>
    <definedName name="rngCurr2_Rsk_Eq_Assets">#REF!</definedName>
    <definedName name="rngCurr2TotCapital">#REF!</definedName>
    <definedName name="rngCurr3">#REF!</definedName>
    <definedName name="rngCurr3_Rsk_Eq_Assets">#REF!</definedName>
    <definedName name="rngCurr3TotCapital">#REF!</definedName>
    <definedName name="rngCurr4">#REF!</definedName>
    <definedName name="rngCurr4_Rsk_Eq_Assets">#REF!</definedName>
    <definedName name="rngCurr4TotCapital">#REF!</definedName>
    <definedName name="rngCurr5">#REF!</definedName>
    <definedName name="rngCurr5_Rsk_Eq_Assets">#REF!</definedName>
    <definedName name="rngCurr5TotCapital">#REF!</definedName>
    <definedName name="rngCurr6">#REF!</definedName>
    <definedName name="rngCurr6_Rsk_Eq_Assets">#REF!</definedName>
    <definedName name="rngCurr6TotCapital">#REF!</definedName>
    <definedName name="rngCurr7">#REF!</definedName>
    <definedName name="rngCurr7_Rsk_Eq_Assets">#REF!</definedName>
    <definedName name="rngCurr7TotCapital">#REF!</definedName>
    <definedName name="rngCurr8">#REF!</definedName>
    <definedName name="rngCurr8_Rsk_Eq_Assets">#REF!</definedName>
    <definedName name="rngCurr8TotCapital">#REF!</definedName>
    <definedName name="rngCurr9">#REF!</definedName>
    <definedName name="rngCurr9_Rsk_Eq_Assets">#REF!</definedName>
    <definedName name="rngCurr9TotCapital">#REF!</definedName>
    <definedName name="rngForeignExchContracts">#REF!,#REF!,#REF!,#REF!,#REF!,#REF!,#REF!,#REF!,#REF!</definedName>
    <definedName name="rngForeignExchContracts2">#REF!,#REF!,#REF!</definedName>
    <definedName name="rngIncome">#REF!,#REF!,#REF!</definedName>
    <definedName name="rngIntRateContracts">#REF!,#REF!,#REF!,#REF!,#REF!,#REF!,#REF!</definedName>
    <definedName name="rngMaturity">#REF!,#REF!,#REF!,#REF!,#REF!,#REF!</definedName>
    <definedName name="rngMemoItems">#REF!,#REF!,#REF!,#REF!,#REF!,#REF!,#REF!,#REF!</definedName>
    <definedName name="rngNorm10Rate">#REF!</definedName>
    <definedName name="rngNorm11Rate">#REF!</definedName>
    <definedName name="rngNorm1Rate">#REF!</definedName>
    <definedName name="rngNorm2Rate">#REF!</definedName>
    <definedName name="rngNorm3Rate1">#REF!</definedName>
    <definedName name="rngNorm3Rate2">#REF!</definedName>
    <definedName name="rngNorm4Rate">#REF!</definedName>
    <definedName name="rngNorm5Rate">#REF!</definedName>
    <definedName name="rngNorm6Rate">#REF!</definedName>
    <definedName name="rngNorm7Rate1">#REF!</definedName>
    <definedName name="rngNorm7Rate2">#REF!</definedName>
    <definedName name="rngNorm8Rate">#REF!</definedName>
    <definedName name="rngNorm9Rate">#REF!</definedName>
    <definedName name="rngOffBalanceSheet">#REF!,#REF!,#REF!,#REF!,#REF!</definedName>
    <definedName name="rngOnBalSheet">#REF!,#REF!,#REF!,#REF!,#REF!,#REF!</definedName>
    <definedName name="rngPreviousColumns">#REF!,#REF!,#REF!</definedName>
    <definedName name="rngPreviousMemoColumn">#REF!,#REF!</definedName>
    <definedName name="rngPreviousMemoColumns">#REF!,#REF!</definedName>
    <definedName name="rngRatios">#REF!</definedName>
    <definedName name="rngTier1Capital">#REF!</definedName>
    <definedName name="rngTier2Capital">#REF!</definedName>
    <definedName name="rngTier3Capital">#REF!</definedName>
    <definedName name="rngTotalAssets">#REF!</definedName>
    <definedName name="rngTotalCapitalIntRisk">#REF!</definedName>
    <definedName name="rngTotalLiabilities">#REF!</definedName>
    <definedName name="Sectors" localSheetId="1">[1]Codes!$E$12:$E$29</definedName>
    <definedName name="Sectors">[2]Codes!$E$12:$E$29</definedName>
    <definedName name="zrngBalanceSheet" localSheetId="1">[3]BSDI!$C$14:$C$17,[3]BSDI!$C$19:$C$21,[3]BSDI!$C$23:$C$29,[3]BSDI!$C$32:$C$39,[3]BSDI!$C$42:$C$47,[3]BSDI!$C$52:$C$55,[3]BSDI!$C$60:$C$64,[3]BSDI!$C$67:$C$70,[3]BSDI!$C$72:$C$75,[3]BSDI!$C$77:$C$78,[3]BSDI!$C$80:$C$83</definedName>
    <definedName name="zrngBalanceSheet">[3]BSDI!$C$14:$C$17,[3]BSDI!$C$19:$C$21,[3]BSDI!$C$23:$C$29,[3]BSDI!$C$32:$C$39,[3]BSDI!$C$42:$C$47,[3]BSDI!$C$52:$C$55,[3]BSDI!$C$60:$C$64,[3]BSDI!$C$67:$C$70,[3]BSDI!$C$72:$C$75,[3]BSDI!$C$77:$C$78,[3]BSDI!$C$80:$C$83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34" i="19" l="1"/>
  <c r="C33" i="19"/>
  <c r="H6" i="17" l="1"/>
  <c r="C31" i="19" s="1"/>
  <c r="G6" i="17"/>
  <c r="C30" i="19" s="1"/>
  <c r="F6" i="17"/>
  <c r="C29" i="19" s="1"/>
  <c r="E6" i="17"/>
  <c r="C28" i="19" s="1"/>
  <c r="D6" i="17"/>
  <c r="C27" i="19" s="1"/>
  <c r="C6" i="17"/>
  <c r="C26" i="19" s="1"/>
  <c r="I5" i="17"/>
  <c r="H5" i="17"/>
  <c r="G5" i="17"/>
  <c r="F5" i="17"/>
  <c r="E5" i="17"/>
  <c r="D5" i="17"/>
  <c r="C5" i="17"/>
  <c r="H6" i="14"/>
  <c r="C19" i="19" s="1"/>
  <c r="G6" i="14"/>
  <c r="C18" i="19" s="1"/>
  <c r="F6" i="14"/>
  <c r="C17" i="19" s="1"/>
  <c r="E6" i="14"/>
  <c r="C16" i="19" s="1"/>
  <c r="D6" i="14"/>
  <c r="C15" i="19" s="1"/>
  <c r="C6" i="14"/>
  <c r="C14" i="19" s="1"/>
  <c r="I5" i="14"/>
  <c r="H5" i="14"/>
  <c r="G5" i="14"/>
  <c r="F5" i="14"/>
  <c r="E5" i="14"/>
  <c r="D5" i="14"/>
  <c r="C5" i="14"/>
  <c r="H6" i="15"/>
  <c r="C25" i="19" s="1"/>
  <c r="G6" i="15"/>
  <c r="C24" i="19" s="1"/>
  <c r="F6" i="15"/>
  <c r="C23" i="19" s="1"/>
  <c r="E6" i="15"/>
  <c r="C22" i="19" s="1"/>
  <c r="D6" i="15"/>
  <c r="C21" i="19" s="1"/>
  <c r="C6" i="15"/>
  <c r="C20" i="19" s="1"/>
  <c r="I5" i="15"/>
  <c r="D5" i="15"/>
  <c r="C5" i="15"/>
  <c r="H5" i="15"/>
  <c r="G5" i="15"/>
  <c r="F5" i="15"/>
  <c r="E5" i="15"/>
  <c r="H6" i="13"/>
  <c r="C13" i="19" s="1"/>
  <c r="G6" i="13"/>
  <c r="C12" i="19" s="1"/>
  <c r="F6" i="13"/>
  <c r="C11" i="19" s="1"/>
  <c r="E6" i="13"/>
  <c r="C10" i="19" s="1"/>
  <c r="D6" i="13"/>
  <c r="C9" i="19" s="1"/>
  <c r="C6" i="13"/>
  <c r="C8" i="19" s="1"/>
  <c r="I5" i="13"/>
  <c r="D5" i="13"/>
  <c r="E5" i="13"/>
  <c r="F5" i="13"/>
  <c r="G5" i="13"/>
  <c r="H5" i="13"/>
  <c r="C5" i="13"/>
  <c r="P51" i="11" l="1"/>
  <c r="P50" i="11"/>
  <c r="P49" i="11"/>
  <c r="P47" i="11"/>
  <c r="P46" i="11"/>
  <c r="P45" i="11"/>
  <c r="P39" i="11"/>
  <c r="P37" i="11"/>
  <c r="P35" i="11"/>
  <c r="P34" i="11"/>
  <c r="P33" i="11"/>
  <c r="P26" i="11"/>
  <c r="P25" i="11"/>
  <c r="P24" i="11"/>
  <c r="P22" i="11"/>
  <c r="P21" i="11"/>
  <c r="P20" i="11"/>
  <c r="P12" i="11"/>
  <c r="P14" i="11"/>
  <c r="P13" i="11"/>
  <c r="P10" i="11"/>
  <c r="P9" i="11"/>
  <c r="P8" i="11"/>
  <c r="C23" i="8" l="1"/>
  <c r="B23" i="8"/>
  <c r="B17" i="8"/>
  <c r="P38" i="11"/>
  <c r="C4" i="8"/>
  <c r="B4" i="8"/>
  <c r="N52" i="11"/>
  <c r="N51" i="11"/>
  <c r="N50" i="11"/>
  <c r="N49" i="11"/>
  <c r="N47" i="11"/>
  <c r="N46" i="11"/>
  <c r="N45" i="11"/>
  <c r="N40" i="11"/>
  <c r="N39" i="11"/>
  <c r="N38" i="11"/>
  <c r="N37" i="11"/>
  <c r="N35" i="11"/>
  <c r="N34" i="11"/>
  <c r="N33" i="11"/>
  <c r="N27" i="11"/>
  <c r="N26" i="11"/>
  <c r="N25" i="11"/>
  <c r="N24" i="11"/>
  <c r="N22" i="11"/>
  <c r="N21" i="11"/>
  <c r="N20" i="11"/>
  <c r="N15" i="11"/>
  <c r="N14" i="11"/>
  <c r="N13" i="11"/>
  <c r="N12" i="11"/>
  <c r="N10" i="11"/>
  <c r="N9" i="11"/>
  <c r="N8" i="11"/>
  <c r="B34" i="10"/>
  <c r="C23" i="10"/>
  <c r="B23" i="10"/>
  <c r="C19" i="10"/>
  <c r="B19" i="10"/>
  <c r="C11" i="10"/>
  <c r="B11" i="10"/>
  <c r="C7" i="10"/>
  <c r="B7" i="10"/>
  <c r="C2" i="10"/>
  <c r="B2" i="10"/>
  <c r="B31" i="8"/>
  <c r="C17" i="8"/>
  <c r="C13" i="8"/>
  <c r="B13" i="8"/>
  <c r="B37" i="8" l="1"/>
  <c r="B40" i="10"/>
  <c r="B41" i="10"/>
  <c r="B36" i="8"/>
  <c r="C6" i="19" l="1"/>
  <c r="B38" i="8"/>
</calcChain>
</file>

<file path=xl/sharedStrings.xml><?xml version="1.0" encoding="utf-8"?>
<sst xmlns="http://schemas.openxmlformats.org/spreadsheetml/2006/main" count="355" uniqueCount="204">
  <si>
    <t>B$</t>
  </si>
  <si>
    <t>F/C</t>
  </si>
  <si>
    <t xml:space="preserve">     B)  Fixed Deposits</t>
  </si>
  <si>
    <t xml:space="preserve">     C)  Loans</t>
  </si>
  <si>
    <t>10)  DEPOSIT INSURANCE BONDS</t>
  </si>
  <si>
    <t>11)  OTHER DOMESTIC SECURITIES</t>
  </si>
  <si>
    <t>12)  CHEQUES IN COURSE OF COLLECTION</t>
  </si>
  <si>
    <t>13)  FIXED ASSETS</t>
  </si>
  <si>
    <t>14)  OTHER ASSETS</t>
  </si>
  <si>
    <t xml:space="preserve">    Memorandum:</t>
  </si>
  <si>
    <t xml:space="preserve">I.    As per Operating instruction Circular LR 1/12/90, kindly list below the extent to which any of the eligible assets used in the LAR </t>
  </si>
  <si>
    <t xml:space="preserve">      calculations have been encumbered.</t>
  </si>
  <si>
    <t>Amount</t>
  </si>
  <si>
    <t xml:space="preserve">Assets                        </t>
  </si>
  <si>
    <t>17)  BAHAMIAN DOLLAR POSITION = B$ Assets - B$ Liabilities</t>
  </si>
  <si>
    <t>15)  TOTAL B$ ASSETS [1B$+2B$+3iB$(A…F)+4B$…14B$]</t>
  </si>
  <si>
    <t>16)  TOTAL DOMESTIC ASSETS</t>
  </si>
  <si>
    <r>
      <t xml:space="preserve">     C)  Public Financial Institutions</t>
    </r>
    <r>
      <rPr>
        <i/>
        <sz val="10"/>
        <rFont val="Arial"/>
        <family val="2"/>
      </rPr>
      <t xml:space="preserve"> (See Appendix II)</t>
    </r>
  </si>
  <si>
    <t xml:space="preserve">     D)  Other residents</t>
  </si>
  <si>
    <t>2)   SAVINGS DEPOSITS</t>
  </si>
  <si>
    <r>
      <t xml:space="preserve">     A)  Public Corporations</t>
    </r>
    <r>
      <rPr>
        <i/>
        <sz val="10"/>
        <rFont val="Arial"/>
        <family val="2"/>
      </rPr>
      <t xml:space="preserve"> (See Appendix II)</t>
    </r>
  </si>
  <si>
    <r>
      <t xml:space="preserve">     B)  Public Financial Institutions </t>
    </r>
    <r>
      <rPr>
        <i/>
        <sz val="10"/>
        <rFont val="Arial"/>
        <family val="2"/>
      </rPr>
      <t>(See Appendix II)</t>
    </r>
  </si>
  <si>
    <t xml:space="preserve">     C)  Other Residents</t>
  </si>
  <si>
    <t>3)   FIXED DEPOSITS</t>
  </si>
  <si>
    <r>
      <t xml:space="preserve">     A)  Government </t>
    </r>
    <r>
      <rPr>
        <i/>
        <sz val="10"/>
        <rFont val="Arial"/>
        <family val="2"/>
      </rPr>
      <t>(See Memorandum Item II below)</t>
    </r>
  </si>
  <si>
    <r>
      <t xml:space="preserve">     B)  Public Corporations</t>
    </r>
    <r>
      <rPr>
        <i/>
        <sz val="10"/>
        <rFont val="Arial"/>
        <family val="2"/>
      </rPr>
      <t xml:space="preserve"> (See Appendix II)</t>
    </r>
  </si>
  <si>
    <t>4)   TOTAL B$ NONRESIDENTS DEPOSITS</t>
  </si>
  <si>
    <t>5)   BORROWINGS FROM CENTRAL BANK</t>
  </si>
  <si>
    <t>6)   DEPOSITS HELD FOR CENTRAL BANK</t>
  </si>
  <si>
    <t>7)   DUE TO COMMERCIAL BANKS (See Appendix I)</t>
  </si>
  <si>
    <t xml:space="preserve">     A)  Demand/Call Deposits</t>
  </si>
  <si>
    <t>8)   DUE TO OTHER LOCAL FINANCIAL INSTITUTIONS (See Appendix I)</t>
  </si>
  <si>
    <t xml:space="preserve">     A)  Demand/Call Deposits </t>
  </si>
  <si>
    <t>9)   BILLS PAYABLE IN THE BAHAMAS</t>
  </si>
  <si>
    <t>10)  DEBENTURES IN THE BAHAMAS</t>
  </si>
  <si>
    <t>11)  CHEQUES &amp; OTHER INSTRUMENTS</t>
  </si>
  <si>
    <t>12)  CAPITAL</t>
  </si>
  <si>
    <t>13)  RESERVES</t>
  </si>
  <si>
    <t xml:space="preserve">14)  PROVISIONS </t>
  </si>
  <si>
    <t>15)  PROFIT &amp; LOSS</t>
  </si>
  <si>
    <t>16)  OTHER LIABILITIES</t>
  </si>
  <si>
    <t xml:space="preserve">     A)  Accrued Interest</t>
  </si>
  <si>
    <t xml:space="preserve">     B)  Accounts payable</t>
  </si>
  <si>
    <t xml:space="preserve">17)  DUE TO OFFSHORE BANKS-B$ DEPOSITS </t>
  </si>
  <si>
    <t xml:space="preserve">19)  TOTAL DOMESTIC LIABILITIES </t>
  </si>
  <si>
    <t>Memorandum</t>
  </si>
  <si>
    <t>Date</t>
  </si>
  <si>
    <t>I.    Profit Remittances</t>
  </si>
  <si>
    <t>Demand</t>
  </si>
  <si>
    <t>Fixed</t>
  </si>
  <si>
    <t xml:space="preserve">        I)  Central Government - Consolidated Fund Accounts</t>
  </si>
  <si>
    <t xml:space="preserve">        ii)  Commissioner's Accounts</t>
  </si>
  <si>
    <t xml:space="preserve">        iii)  Government Ministries/Departments (See Appendix IV)</t>
  </si>
  <si>
    <t xml:space="preserve">        iv)  Deposit Fund</t>
  </si>
  <si>
    <t>A: BAHAMIAN DOLLAR TRANSACTIONS</t>
  </si>
  <si>
    <t>COMMERCIAL BANKS (AUTHORIZED DEALERS)</t>
  </si>
  <si>
    <t>(B$000s)</t>
  </si>
  <si>
    <t>DUE TO</t>
  </si>
  <si>
    <t>BOB</t>
  </si>
  <si>
    <t>BNS</t>
  </si>
  <si>
    <t>CIT</t>
  </si>
  <si>
    <t>CBL</t>
  </si>
  <si>
    <t>FBB</t>
  </si>
  <si>
    <t>FIN</t>
  </si>
  <si>
    <t>RBC</t>
  </si>
  <si>
    <t>TOTAL</t>
  </si>
  <si>
    <t>Demand/Call</t>
  </si>
  <si>
    <t xml:space="preserve">Should Equal </t>
  </si>
  <si>
    <t>Borrowings</t>
  </si>
  <si>
    <t>DUE FROM</t>
  </si>
  <si>
    <t>Loans</t>
  </si>
  <si>
    <t>Negotiable Paper</t>
  </si>
  <si>
    <t>OTHER LOCAL FINANCIAL INSTITUTIONS (AUTHORIZED AGENTS)</t>
  </si>
  <si>
    <t>ANS</t>
  </si>
  <si>
    <t>BNT</t>
  </si>
  <si>
    <t>BBL</t>
  </si>
  <si>
    <t>CBT</t>
  </si>
  <si>
    <t>CTR</t>
  </si>
  <si>
    <t>MTC</t>
  </si>
  <si>
    <t>RBT</t>
  </si>
  <si>
    <t>RFMB</t>
  </si>
  <si>
    <t>B: FOREIGN CURRENCY TRANSACTIONS</t>
  </si>
  <si>
    <t>9)    BRIDGE AUTHORITY BONDS</t>
  </si>
  <si>
    <t>1)    NOTES AND COINS</t>
  </si>
  <si>
    <t>2)    BALANCE WITH CENTRAL BANK</t>
  </si>
  <si>
    <t>3)    i)  LOANS AND ADVANCES</t>
  </si>
  <si>
    <t xml:space="preserve">           A)  Government (excluding Treasury Bills &amp; Registered Stocks)</t>
  </si>
  <si>
    <t xml:space="preserve">           B)  Public Corporations ( excluding securities) (See Appendix II)</t>
  </si>
  <si>
    <t xml:space="preserve">           C)  Public Financial Institutions (excluding securities) (See App II)</t>
  </si>
  <si>
    <t xml:space="preserve">           D)  Mortgages</t>
  </si>
  <si>
    <t xml:space="preserve">           E)  Other Residents</t>
  </si>
  <si>
    <t xml:space="preserve">               (of which:  Consumer Credit )</t>
  </si>
  <si>
    <t xml:space="preserve">           F)  Non-Residents</t>
  </si>
  <si>
    <r>
      <t xml:space="preserve">      ii)  G.T./L.C. HOUSING </t>
    </r>
    <r>
      <rPr>
        <sz val="8"/>
        <rFont val="Arial"/>
        <family val="2"/>
      </rPr>
      <t>(Government Guaranteed)</t>
    </r>
  </si>
  <si>
    <t>4)    DUE FROM COMMERCIAL BANKS (See Appendix I)</t>
  </si>
  <si>
    <t xml:space="preserve">       A)  Demand/ Call Deposits</t>
  </si>
  <si>
    <t xml:space="preserve">       B)  Fixed Deposits</t>
  </si>
  <si>
    <t xml:space="preserve">       C)  Loans</t>
  </si>
  <si>
    <t>5)    DUE FROM OTHER LOCAL FINANCIAL INSTITUTIONS (See Appendix I)</t>
  </si>
  <si>
    <t>6)    BAHAMAS GOVT. TREASURY BILLS</t>
  </si>
  <si>
    <t>7)    BAHAMAS GOVT. REGISTERED STOCKS</t>
  </si>
  <si>
    <t>8)    PUBLIC INSTITUTIONS SECURITIES (See Appendix II)</t>
  </si>
  <si>
    <t xml:space="preserve">       A)  Unearned Interest</t>
  </si>
  <si>
    <t xml:space="preserve">       B)  Accounts Receivable</t>
  </si>
  <si>
    <t xml:space="preserve">       C)  Suspense Accounts</t>
  </si>
  <si>
    <t xml:space="preserve">       D)  Other</t>
  </si>
  <si>
    <t>18)  TOTAL B$ LIABILITIES [1B$…17B$]</t>
  </si>
  <si>
    <t>1)     DEMAND DEPOSITS</t>
  </si>
  <si>
    <r>
      <t xml:space="preserve">       A)  Government (</t>
    </r>
    <r>
      <rPr>
        <i/>
        <sz val="10"/>
        <rFont val="Arial"/>
        <family val="2"/>
      </rPr>
      <t>See Memorandum Item II below)</t>
    </r>
  </si>
  <si>
    <r>
      <t xml:space="preserve">       B)  Public Corporations </t>
    </r>
    <r>
      <rPr>
        <i/>
        <sz val="10"/>
        <rFont val="Arial"/>
        <family val="2"/>
      </rPr>
      <t>(See Appendix II)</t>
    </r>
  </si>
  <si>
    <r>
      <t xml:space="preserve">       C)  Public Financial Institutions</t>
    </r>
    <r>
      <rPr>
        <i/>
        <sz val="10"/>
        <rFont val="Arial"/>
        <family val="2"/>
      </rPr>
      <t xml:space="preserve"> (See Appendix II)</t>
    </r>
  </si>
  <si>
    <t xml:space="preserve">       D)  Other residents</t>
  </si>
  <si>
    <t>WEEKLY ASSETS REPORT</t>
  </si>
  <si>
    <t>WEEKLY LIABILITIES REPORT</t>
  </si>
  <si>
    <t>II.   Government Deposits</t>
  </si>
  <si>
    <t xml:space="preserve">      of which:-</t>
  </si>
  <si>
    <t>WEEKLY ANALYSIS OF INTER-FINANCIAL INSTITUTIONS' TRANSACTIONS</t>
  </si>
  <si>
    <t xml:space="preserve">       A)  Net Eligible Liquid Assets (See Appendix II)</t>
  </si>
  <si>
    <t xml:space="preserve">       B) Non - Net Eligible Liquid Assets (See Appendix II)</t>
  </si>
  <si>
    <t>COR</t>
  </si>
  <si>
    <t>DBT</t>
  </si>
  <si>
    <t xml:space="preserve">Commercial Banks </t>
  </si>
  <si>
    <t>OLFIs</t>
  </si>
  <si>
    <t>Institution</t>
  </si>
  <si>
    <t xml:space="preserve">COMMERCIAL BANKS (AUTHORIZED DEALERS) </t>
  </si>
  <si>
    <t xml:space="preserve">OTHER LOCAL FINANCIAL INSTITUTIONS (AUTHORIZED AGENTS) </t>
  </si>
  <si>
    <t>BAHAMIAN DOLLAR TRANSACTIONS</t>
  </si>
  <si>
    <t xml:space="preserve"> BAHAMIAN DOLLAR TRANSACTIONS</t>
  </si>
  <si>
    <t>FOREIGN CURRENCY TRANSACTIONS</t>
  </si>
  <si>
    <t>Total</t>
  </si>
  <si>
    <t>Should Equal</t>
  </si>
  <si>
    <t xml:space="preserve">Butterfield Trust (Bahamas) Ltd.  </t>
  </si>
  <si>
    <t>Corner Bank (Overseas) Ltd.</t>
  </si>
  <si>
    <t xml:space="preserve">Royal Bank of  Canada Trust </t>
  </si>
  <si>
    <t>Bank of The Bahamas Ltd.</t>
  </si>
  <si>
    <t>Citibank, N.A.</t>
  </si>
  <si>
    <t>Commonwealth Bank Ltd.</t>
  </si>
  <si>
    <t>Fidelity Bank (Bahamas) Ltd.</t>
  </si>
  <si>
    <t>Finance Corp. of Bahamas Ltd.</t>
  </si>
  <si>
    <t>Scotiabank (Bahamas) Ltd.</t>
  </si>
  <si>
    <t xml:space="preserve">Bank of Nova Scotia Trust Co. (Bahamas) Ltd., The </t>
  </si>
  <si>
    <t>Deltec Bank &amp; Trust Ltd.</t>
  </si>
  <si>
    <t>J.P. Morgan Trust Co. (Bahamas) Ltd.</t>
  </si>
  <si>
    <t>CUB</t>
  </si>
  <si>
    <t>Capital Union Bank Ltd.</t>
  </si>
  <si>
    <t>EBT</t>
  </si>
  <si>
    <t>Equity Bank &amp; Trust Ltd.</t>
  </si>
  <si>
    <t>PTC</t>
  </si>
  <si>
    <t>Private Trust Corp. Ltd., The</t>
  </si>
  <si>
    <t>RF Bank &amp; Trust Ltd.</t>
  </si>
  <si>
    <t>Leno Trust Ltd.</t>
  </si>
  <si>
    <t>LTL</t>
  </si>
  <si>
    <t>OVERALL CHECKS</t>
  </si>
  <si>
    <t>B$ Position = B$ Assets - B$ Liabilities</t>
  </si>
  <si>
    <t>B$ Demand Due to Com Banks (WklyLiab) = B$ Demand Due to Com Banks (Interfinancial_Comm Banks - B$)</t>
  </si>
  <si>
    <t>B$ Fixed Due to Com Banks (WklyLiab) = B$ Fixed Due to Com Banks (Interfinancial_Comm Banks - B$)</t>
  </si>
  <si>
    <t>B$ Borrowings Due to Com Banks (WklyLiab) = B$ Borrowings Due to Com Banks (Interfinancial_Comm Banks - B$)</t>
  </si>
  <si>
    <t>B$ Demand Due from Com Banks (WklyAssts) = B$ Demand Due from Com Banks (Interfinancial_Comm Banks - B$)</t>
  </si>
  <si>
    <t>B$ Fixed Due from Com Banks (WklyAssts) = B$ Fixed Due from Com Banks (Interfinancial_Comm Banks - B$)</t>
  </si>
  <si>
    <t>B$ Loans Due from Com Banks (WklyAssts) = B$ Loans Due from Com Banks (Interfinancial_Comm Banks - B$)</t>
  </si>
  <si>
    <t>F/C Demand Due to Com Banks (WklyLiab) = F/C Demand Due to Com Banks (Interfinancial_Comm Banks - FC)</t>
  </si>
  <si>
    <t>F/C Fixed Due to Com Banks (WklyLiab) = F/C Fixed Due to Com Banks (Interfinancial_Comm Banks - FC)</t>
  </si>
  <si>
    <t>F/C Borrowings Due to Com Banks (WklyLiab) = F/C Borrowings Due to Com Banks (Interfinancial_Comm Banks - FC)</t>
  </si>
  <si>
    <t>F/C Demand Due from Com Banks (WklyAssts) = F/C Demand Due from Com Banks (Interfinancial_Comm Banks - FC)</t>
  </si>
  <si>
    <t>F/C Fixed Due from Com Banks (WklyAssts) = F/C Fixed Due from Com Banks (Interfinancial_Comm Banks - FC)</t>
  </si>
  <si>
    <t>F/C Loans Due from Com Banks (WklyAssts) = F/C Loans Due from Com Banks (Interfinancial_Comm Banks - FC)</t>
  </si>
  <si>
    <t>B$ Demand Due to OLFI (WklyLiab) = B$ Demand Due to OLFI (Interfinancial_OLFIs - B$)</t>
  </si>
  <si>
    <t>B$ Fixed Due to OLFI (WklyLiab) = B$ Fixed Due to OLFI (Interfinancial_OLFIs - B$)</t>
  </si>
  <si>
    <t>B$ Borrowings Due to OLFI (WklyLiab) = B$ Borrowings Due to OLFI (Interfinancial_OLFIs - B$)</t>
  </si>
  <si>
    <t>B$ Demand Due from OLFI (WklyAssts) = B$ Demand Due from OLFI (Interfinancial_OLFIs - B$)</t>
  </si>
  <si>
    <t>B$ Fixed Due from OLFI (WklyAssts) = B$ Fixed Due from OLFI (Interfinancial_OLFIs - B$)</t>
  </si>
  <si>
    <t>B$ Loans Due from OLFI (WklyAssts) = B$ Loans Due from OLFI (Interfinancial_OLFIs - B$)</t>
  </si>
  <si>
    <t>F/C Demand Due to OLFI (WklyLiab) =F/C Demand Due to OLFI (Interfinancial_OLFIs - FC)</t>
  </si>
  <si>
    <t>F/C Fixed Due to OLFI (WklyLiab) =F/C Fixed Due to OLFI (Interfinancial_OLFIs - FC)</t>
  </si>
  <si>
    <t>F/C Borrowings Due to OLFI (WklyLiab) = F/C Borrowings Due to OLFI (Interfinancial_OLFIs - FC)</t>
  </si>
  <si>
    <t>F/C Demand Due from OLFI (WklyAssts) = F/C Demand Due from OLFI (Interfinancial_OLFIs - FC)</t>
  </si>
  <si>
    <t>F/C Fixed Due from OLFI (WklyAssts) = F/C Fixed Due from OLFI (Interfinancial_OLFIs - FC)</t>
  </si>
  <si>
    <t>F/C Loans Due from OLFI (WklyAssts) = F/C Loans Due from OLFI (Interfinancial_OLFIs - FC)</t>
  </si>
  <si>
    <t>B$ Government Demand Deposits (WklyLiab, 1A) = Government Demand Deposits (WklyLiab, Memorandum)</t>
  </si>
  <si>
    <t>B$ Government Fixed Deposits (WklyLiab, 3A) = Government Fixed Deposits (WklyLiab, Memorandum)</t>
  </si>
  <si>
    <t>RBC Royal Bank (Bahamas) Ltd.</t>
  </si>
  <si>
    <t xml:space="preserve">     C)  Suspense Accounts</t>
  </si>
  <si>
    <t xml:space="preserve">     D)  Other </t>
  </si>
  <si>
    <t>Private and Confidential</t>
  </si>
  <si>
    <t>SFI Name:</t>
  </si>
  <si>
    <t xml:space="preserve"> </t>
  </si>
  <si>
    <t>Week Ending Wednesday:</t>
  </si>
  <si>
    <t xml:space="preserve">  (dd-mmm-yy)</t>
  </si>
  <si>
    <t>We certify that the figures on the Weekly Interim (Assets, Liabilities, etc.) present a true and fair view of the licensee's position as at the above reporting date.  We undertake that if there are further material facts affecting the licensee's affairs which, in our judgment, should be disclosed, we will promptly advise the Central Bank of The Bahamas.</t>
  </si>
  <si>
    <t>Financial Controller - Name:</t>
  </si>
  <si>
    <t>Manager of Financial Reporting - Name:</t>
  </si>
  <si>
    <t>Financial Controller - Signature:</t>
  </si>
  <si>
    <t>Manager of Financial Reporting - Signature:</t>
  </si>
  <si>
    <t>Date signed:</t>
  </si>
  <si>
    <r>
      <t xml:space="preserve">We certify that the </t>
    </r>
    <r>
      <rPr>
        <b/>
        <sz val="12"/>
        <rFont val="Garamond"/>
        <family val="1"/>
      </rPr>
      <t>re-submission</t>
    </r>
    <r>
      <rPr>
        <sz val="12"/>
        <rFont val="Garamond"/>
        <family val="1"/>
      </rPr>
      <t xml:space="preserve"> of figures on the Weekly Interim (Assets, Liabilities, etc.) present a true and fair view of the licensee's position as at the above reporting date.  We undertake that if there are further material facts affecting the licensee's affairs which, in our judgment, should be disclosed, we will promptly advise the Central Bank of The Bahamas.</t>
    </r>
  </si>
  <si>
    <t>Central Bank of The Bahamas - Weekly Interim Return Attestation</t>
  </si>
  <si>
    <t>TTC</t>
  </si>
  <si>
    <t>Trident Trust Co. (Bahamas) Ltd.</t>
  </si>
  <si>
    <t>CIBC</t>
  </si>
  <si>
    <t>TTL</t>
  </si>
  <si>
    <t>CIBC Caribbean Bank (Bahamas) Limited</t>
  </si>
  <si>
    <t>JTC</t>
  </si>
  <si>
    <t>JTC Private Trust Co. (Bahamas) Ltd.</t>
  </si>
  <si>
    <t>CIBC Caribbean Trust Co. (Bahamas) Limited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</si>
</sst>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quot;$&quot;#,##0_);\(&quot;$&quot;#,##0\)"/>
    <numFmt numFmtId="165" formatCode="mmmyy"/>
    <numFmt numFmtId="166" formatCode="[$-409]d\-mmm\-yy;@"/>
  </numFmts>
  <fonts count="42" x14ac:knownFonts="1">
    <font>
      <sz val="11"/>
      <color theme="1"/>
      <name val="Calibri"/>
      <family val="2"/>
      <scheme val="minor"/>
    </font>
    <font>
      <sz val="10"/>
      <name val="Arial"/>
      <family val="2"/>
    </font>
    <font>
      <b/>
      <sz val="10"/>
      <name val="Arial"/>
      <family val="2"/>
    </font>
    <font>
      <sz val="10"/>
      <name val="Arial"/>
      <family val="2"/>
    </font>
    <font>
      <i/>
      <sz val="10"/>
      <name val="Arial"/>
      <family val="2"/>
    </font>
    <font>
      <b/>
      <sz val="11"/>
      <name val="Arial"/>
      <family val="2"/>
    </font>
    <font>
      <sz val="10"/>
      <name val="MS Sans Serif"/>
      <family val="2"/>
    </font>
    <font>
      <sz val="12"/>
      <name val="Arial"/>
      <family val="2"/>
    </font>
    <font>
      <b/>
      <sz val="12"/>
      <name val="Arial"/>
      <family val="2"/>
    </font>
    <font>
      <b/>
      <sz val="12"/>
      <color indexed="10"/>
      <name val="Arial"/>
      <family val="2"/>
    </font>
    <font>
      <b/>
      <i/>
      <sz val="10"/>
      <name val="Arial"/>
      <family val="2"/>
    </font>
    <font>
      <sz val="8"/>
      <name val="Arial"/>
      <family val="2"/>
    </font>
    <font>
      <b/>
      <sz val="14"/>
      <name val="Arial"/>
      <family val="2"/>
    </font>
    <font>
      <b/>
      <i/>
      <sz val="8"/>
      <name val="Arial"/>
      <family val="2"/>
    </font>
    <font>
      <sz val="11"/>
      <color theme="1"/>
      <name val="Calibri"/>
      <family val="2"/>
      <scheme val="minor"/>
    </font>
    <font>
      <b/>
      <sz val="14"/>
      <color theme="0"/>
      <name val="Arial"/>
      <family val="2"/>
    </font>
    <font>
      <sz val="10"/>
      <color theme="0"/>
      <name val="Arial"/>
      <family val="2"/>
    </font>
    <font>
      <b/>
      <sz val="12"/>
      <color theme="0"/>
      <name val="Arial"/>
      <family val="2"/>
    </font>
    <font>
      <sz val="12"/>
      <color theme="0"/>
      <name val="Arial"/>
      <family val="2"/>
    </font>
    <font>
      <i/>
      <sz val="10"/>
      <color theme="0"/>
      <name val="Arial"/>
      <family val="2"/>
    </font>
    <font>
      <b/>
      <sz val="10"/>
      <color theme="0"/>
      <name val="Arial"/>
      <family val="2"/>
    </font>
    <font>
      <b/>
      <i/>
      <sz val="10"/>
      <color theme="0"/>
      <name val="Arial"/>
      <family val="2"/>
    </font>
    <font>
      <b/>
      <sz val="11"/>
      <color theme="1"/>
      <name val="Calibri"/>
      <family val="2"/>
      <scheme val="minor"/>
    </font>
    <font>
      <sz val="11"/>
      <color theme="0"/>
      <name val="Calibri"/>
      <family val="2"/>
      <scheme val="minor"/>
    </font>
    <font>
      <b/>
      <sz val="12"/>
      <color theme="1"/>
      <name val="Arial"/>
      <family val="2"/>
    </font>
    <font>
      <b/>
      <i/>
      <sz val="11"/>
      <color theme="1"/>
      <name val="Calibri"/>
      <family val="2"/>
      <scheme val="minor"/>
    </font>
    <font>
      <b/>
      <sz val="10"/>
      <color theme="1"/>
      <name val="Arial"/>
      <family val="2"/>
    </font>
    <font>
      <b/>
      <sz val="12"/>
      <name val="Garamond"/>
      <family val="1"/>
    </font>
    <font>
      <sz val="12"/>
      <name val="Garamond"/>
      <family val="1"/>
    </font>
    <font>
      <sz val="20"/>
      <name val="Garamond"/>
      <family val="1"/>
    </font>
    <font>
      <b/>
      <sz val="18"/>
      <color indexed="8"/>
      <name val="Garamond"/>
      <family val="1"/>
    </font>
    <font>
      <b/>
      <sz val="20"/>
      <color indexed="8"/>
      <name val="Garamond"/>
      <family val="1"/>
    </font>
    <font>
      <b/>
      <sz val="12"/>
      <color indexed="8"/>
      <name val="Garamond"/>
      <family val="1"/>
    </font>
    <font>
      <b/>
      <sz val="12"/>
      <color indexed="61"/>
      <name val="Garamond"/>
      <family val="1"/>
    </font>
    <font>
      <b/>
      <sz val="11"/>
      <name val="Garamond"/>
      <family val="1"/>
    </font>
    <font>
      <b/>
      <sz val="11"/>
      <color indexed="12"/>
      <name val="Garamond"/>
      <family val="1"/>
    </font>
    <font>
      <sz val="11"/>
      <name val="Garamond"/>
      <family val="1"/>
    </font>
    <font>
      <b/>
      <sz val="11"/>
      <color indexed="8"/>
      <name val="Garamond"/>
      <family val="1"/>
    </font>
    <font>
      <b/>
      <sz val="12"/>
      <color indexed="12"/>
      <name val="Garamond"/>
      <family val="1"/>
    </font>
    <font>
      <sz val="11"/>
      <color indexed="8"/>
      <name val="Garamond"/>
      <family val="1"/>
    </font>
    <font>
      <b/>
      <sz val="14"/>
      <color indexed="61"/>
      <name val="Garamond"/>
      <family val="1"/>
    </font>
    <font>
      <sz val="10"/>
      <color theme="1"/>
      <name val="Arial"/>
      <family val="2"/>
    </font>
  </fonts>
  <fills count="15">
    <fill>
      <patternFill patternType="none"/>
    </fill>
    <fill>
      <patternFill patternType="gray125"/>
    </fill>
    <fill>
      <patternFill patternType="solid">
        <fgColor indexed="9"/>
        <bgColor indexed="64"/>
      </patternFill>
    </fill>
    <fill>
      <patternFill patternType="darkDown"/>
    </fill>
    <fill>
      <patternFill patternType="solid">
        <fgColor theme="0"/>
        <bgColor indexed="64"/>
      </patternFill>
    </fill>
    <fill>
      <patternFill patternType="solid">
        <fgColor theme="0"/>
        <bgColor rgb="FF000000"/>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tint="-0.34998626667073579"/>
        <bgColor rgb="FF000000"/>
      </patternFill>
    </fill>
    <fill>
      <patternFill patternType="solid">
        <fgColor theme="1"/>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0" tint="-0.499984740745262"/>
        <bgColor indexed="64"/>
      </patternFill>
    </fill>
    <fill>
      <patternFill patternType="solid">
        <fgColor theme="4" tint="0.79998168889431442"/>
        <bgColor indexed="64"/>
      </patternFill>
    </fill>
    <fill>
      <patternFill patternType="solid">
        <fgColor indexed="22"/>
        <bgColor indexed="64"/>
      </patternFill>
    </fill>
  </fills>
  <borders count="7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bottom/>
      <diagonal/>
    </border>
    <border>
      <left style="medium">
        <color indexed="64"/>
      </left>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bottom/>
      <diagonal/>
    </border>
    <border>
      <left/>
      <right/>
      <top/>
      <bottom style="medium">
        <color indexed="64"/>
      </bottom>
      <diagonal/>
    </border>
    <border>
      <left/>
      <right/>
      <top style="medium">
        <color indexed="64"/>
      </top>
      <bottom style="medium">
        <color indexed="64"/>
      </bottom>
      <diagonal/>
    </border>
    <border>
      <left/>
      <right/>
      <top style="medium">
        <color indexed="64"/>
      </top>
      <bottom/>
      <diagonal/>
    </border>
    <border>
      <left/>
      <right/>
      <top/>
      <bottom style="thin">
        <color indexed="64"/>
      </bottom>
      <diagonal/>
    </border>
    <border>
      <left/>
      <right/>
      <top style="medium">
        <color indexed="64"/>
      </top>
      <bottom style="thin">
        <color indexed="64"/>
      </bottom>
      <diagonal/>
    </border>
    <border>
      <left style="thin">
        <color theme="0"/>
      </left>
      <right style="thin">
        <color theme="0"/>
      </right>
      <top style="thin">
        <color theme="0"/>
      </top>
      <bottom style="medium">
        <color theme="0"/>
      </bottom>
      <diagonal/>
    </border>
    <border>
      <left/>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theme="0"/>
      </right>
      <top/>
      <bottom/>
      <diagonal/>
    </border>
    <border>
      <left style="thin">
        <color theme="0"/>
      </left>
      <right style="thin">
        <color theme="0"/>
      </right>
      <top style="thin">
        <color theme="0"/>
      </top>
      <bottom style="thin">
        <color theme="0"/>
      </bottom>
      <diagonal/>
    </border>
    <border>
      <left style="thin">
        <color theme="0"/>
      </left>
      <right style="thin">
        <color theme="0"/>
      </right>
      <top/>
      <bottom style="thin">
        <color theme="0"/>
      </bottom>
      <diagonal/>
    </border>
    <border>
      <left style="thin">
        <color theme="1"/>
      </left>
      <right style="thin">
        <color theme="1"/>
      </right>
      <top style="thin">
        <color theme="1"/>
      </top>
      <bottom style="thin">
        <color theme="1"/>
      </bottom>
      <diagonal/>
    </border>
    <border>
      <left/>
      <right style="thin">
        <color theme="0"/>
      </right>
      <top/>
      <bottom style="thin">
        <color theme="0"/>
      </bottom>
      <diagonal/>
    </border>
    <border>
      <left/>
      <right style="thin">
        <color theme="0"/>
      </right>
      <top style="thin">
        <color theme="0"/>
      </top>
      <bottom style="thin">
        <color theme="0"/>
      </bottom>
      <diagonal/>
    </border>
    <border>
      <left style="thin">
        <color indexed="64"/>
      </left>
      <right style="thin">
        <color theme="1"/>
      </right>
      <top style="thin">
        <color theme="1"/>
      </top>
      <bottom style="thin">
        <color theme="1"/>
      </bottom>
      <diagonal/>
    </border>
    <border>
      <left style="thin">
        <color theme="0"/>
      </left>
      <right style="thin">
        <color indexed="64"/>
      </right>
      <top/>
      <bottom style="thin">
        <color theme="0"/>
      </bottom>
      <diagonal/>
    </border>
    <border>
      <left style="thin">
        <color theme="1"/>
      </left>
      <right style="thin">
        <color theme="1"/>
      </right>
      <top/>
      <bottom style="thin">
        <color theme="1"/>
      </bottom>
      <diagonal/>
    </border>
    <border>
      <left style="thin">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right/>
      <top style="thin">
        <color indexed="64"/>
      </top>
      <bottom style="thin">
        <color indexed="64"/>
      </bottom>
      <diagonal/>
    </border>
    <border>
      <left style="thin">
        <color theme="0"/>
      </left>
      <right/>
      <top style="thin">
        <color theme="0"/>
      </top>
      <bottom style="thin">
        <color theme="0"/>
      </bottom>
      <diagonal/>
    </border>
    <border>
      <left/>
      <right/>
      <top style="thin">
        <color theme="0"/>
      </top>
      <bottom style="thin">
        <color theme="0"/>
      </bottom>
      <diagonal/>
    </border>
    <border>
      <left style="thin">
        <color theme="1"/>
      </left>
      <right/>
      <top style="thin">
        <color theme="0"/>
      </top>
      <bottom style="thin">
        <color theme="0"/>
      </bottom>
      <diagonal/>
    </border>
  </borders>
  <cellStyleXfs count="11">
    <xf numFmtId="0" fontId="0" fillId="0" borderId="0"/>
    <xf numFmtId="43" fontId="14" fillId="0" borderId="0" applyFont="0" applyFill="0" applyBorder="0" applyAlignment="0" applyProtection="0"/>
    <xf numFmtId="43" fontId="14" fillId="0" borderId="0" applyFont="0" applyFill="0" applyBorder="0" applyAlignment="0" applyProtection="0"/>
    <xf numFmtId="164" fontId="1" fillId="0" borderId="0" applyFont="0" applyFill="0" applyBorder="0" applyAlignment="0" applyProtection="0"/>
    <xf numFmtId="0" fontId="3" fillId="0" borderId="0"/>
    <xf numFmtId="0" fontId="1" fillId="0" borderId="0"/>
    <xf numFmtId="0" fontId="1" fillId="0" borderId="0"/>
    <xf numFmtId="0" fontId="6" fillId="0" borderId="0"/>
    <xf numFmtId="9" fontId="1" fillId="0" borderId="0" applyFont="0" applyFill="0" applyBorder="0" applyAlignment="0" applyProtection="0"/>
    <xf numFmtId="0" fontId="1" fillId="0" borderId="0"/>
    <xf numFmtId="0" fontId="1" fillId="0" borderId="0"/>
  </cellStyleXfs>
  <cellXfs count="357">
    <xf numFmtId="0" fontId="0" fillId="0" borderId="0" xfId="0"/>
    <xf numFmtId="0" fontId="1" fillId="4" borderId="0" xfId="0" applyFont="1" applyFill="1" applyBorder="1"/>
    <xf numFmtId="0" fontId="1" fillId="5" borderId="0" xfId="0" applyFont="1" applyFill="1" applyBorder="1"/>
    <xf numFmtId="0" fontId="1" fillId="0" borderId="0" xfId="0" applyFont="1"/>
    <xf numFmtId="0" fontId="2" fillId="6" borderId="1" xfId="0" applyFont="1" applyFill="1" applyBorder="1" applyAlignment="1">
      <alignment horizontal="center"/>
    </xf>
    <xf numFmtId="0" fontId="1" fillId="2" borderId="1" xfId="0" applyFont="1" applyFill="1" applyBorder="1" applyProtection="1">
      <protection locked="0"/>
    </xf>
    <xf numFmtId="0" fontId="1" fillId="0" borderId="0" xfId="7" applyFont="1" applyFill="1" applyBorder="1" applyAlignment="1">
      <alignment horizontal="centerContinuous"/>
    </xf>
    <xf numFmtId="0" fontId="1" fillId="0" borderId="0" xfId="7" applyFont="1" applyFill="1" applyBorder="1"/>
    <xf numFmtId="0" fontId="7" fillId="0" borderId="0" xfId="7" applyFont="1" applyFill="1" applyBorder="1"/>
    <xf numFmtId="0" fontId="8" fillId="0" borderId="0" xfId="7" applyFont="1" applyFill="1" applyBorder="1" applyAlignment="1">
      <alignment horizontal="left"/>
    </xf>
    <xf numFmtId="165" fontId="9" fillId="0" borderId="0" xfId="5" applyNumberFormat="1" applyFont="1" applyFill="1" applyBorder="1" applyAlignment="1" applyProtection="1">
      <alignment horizontal="center"/>
    </xf>
    <xf numFmtId="0" fontId="7" fillId="0" borderId="0" xfId="7" applyFont="1" applyFill="1" applyBorder="1" applyAlignment="1">
      <alignment horizontal="centerContinuous"/>
    </xf>
    <xf numFmtId="0" fontId="10" fillId="0" borderId="0" xfId="7" applyFont="1" applyFill="1" applyBorder="1" applyAlignment="1"/>
    <xf numFmtId="0" fontId="2" fillId="0" borderId="0" xfId="7" applyFont="1" applyFill="1" applyBorder="1" applyAlignment="1">
      <alignment horizontal="center"/>
    </xf>
    <xf numFmtId="3" fontId="1" fillId="0" borderId="1" xfId="7" applyNumberFormat="1" applyFont="1" applyBorder="1" applyProtection="1">
      <protection locked="0"/>
    </xf>
    <xf numFmtId="0" fontId="10" fillId="0" borderId="0" xfId="7" applyFont="1" applyFill="1" applyBorder="1"/>
    <xf numFmtId="0" fontId="6" fillId="0" borderId="0" xfId="7"/>
    <xf numFmtId="3" fontId="1" fillId="0" borderId="0" xfId="7" applyNumberFormat="1" applyFont="1" applyFill="1" applyBorder="1"/>
    <xf numFmtId="0" fontId="10" fillId="0" borderId="0" xfId="7" applyFont="1" applyFill="1" applyBorder="1" applyAlignment="1">
      <alignment horizontal="center"/>
    </xf>
    <xf numFmtId="3" fontId="1" fillId="0" borderId="1" xfId="1" applyNumberFormat="1" applyFont="1" applyFill="1" applyBorder="1" applyProtection="1">
      <protection locked="0"/>
    </xf>
    <xf numFmtId="3" fontId="1" fillId="0" borderId="1" xfId="0" applyNumberFormat="1" applyFont="1" applyFill="1" applyBorder="1" applyProtection="1">
      <protection locked="0"/>
    </xf>
    <xf numFmtId="3" fontId="1" fillId="0" borderId="3" xfId="0" applyNumberFormat="1" applyFont="1" applyFill="1" applyBorder="1" applyProtection="1">
      <protection locked="0"/>
    </xf>
    <xf numFmtId="3" fontId="1" fillId="0" borderId="3" xfId="1" applyNumberFormat="1" applyFont="1" applyFill="1" applyBorder="1" applyProtection="1">
      <protection locked="0"/>
    </xf>
    <xf numFmtId="3" fontId="1" fillId="0" borderId="4" xfId="0" applyNumberFormat="1" applyFont="1" applyFill="1" applyBorder="1" applyProtection="1">
      <protection locked="0"/>
    </xf>
    <xf numFmtId="0" fontId="1" fillId="0" borderId="0" xfId="0" applyFont="1" applyFill="1" applyBorder="1"/>
    <xf numFmtId="0" fontId="2" fillId="0" borderId="0" xfId="0" applyFont="1" applyFill="1" applyBorder="1"/>
    <xf numFmtId="0" fontId="2" fillId="0" borderId="5" xfId="0" applyFont="1" applyFill="1" applyBorder="1"/>
    <xf numFmtId="3" fontId="1" fillId="0" borderId="6" xfId="0" applyNumberFormat="1" applyFont="1" applyFill="1" applyBorder="1" applyProtection="1">
      <protection locked="0"/>
    </xf>
    <xf numFmtId="0" fontId="2" fillId="0" borderId="7" xfId="0" applyFont="1" applyFill="1" applyBorder="1"/>
    <xf numFmtId="0" fontId="1" fillId="0" borderId="8" xfId="0" applyFont="1" applyFill="1" applyBorder="1"/>
    <xf numFmtId="3" fontId="1" fillId="0" borderId="9" xfId="0" applyNumberFormat="1" applyFont="1" applyFill="1" applyBorder="1" applyProtection="1">
      <protection locked="0"/>
    </xf>
    <xf numFmtId="3" fontId="1" fillId="0" borderId="10" xfId="0" applyNumberFormat="1" applyFont="1" applyFill="1" applyBorder="1" applyProtection="1">
      <protection locked="0"/>
    </xf>
    <xf numFmtId="0" fontId="1" fillId="0" borderId="5" xfId="0" applyFont="1" applyFill="1" applyBorder="1"/>
    <xf numFmtId="0" fontId="2" fillId="0" borderId="11" xfId="0" applyFont="1" applyFill="1" applyBorder="1"/>
    <xf numFmtId="3" fontId="1" fillId="0" borderId="6" xfId="1" applyNumberFormat="1" applyFont="1" applyFill="1" applyBorder="1" applyProtection="1">
      <protection locked="0"/>
    </xf>
    <xf numFmtId="0" fontId="2" fillId="0" borderId="12" xfId="0" applyFont="1" applyFill="1" applyBorder="1"/>
    <xf numFmtId="3" fontId="1" fillId="3" borderId="13" xfId="0" applyNumberFormat="1" applyFont="1" applyFill="1" applyBorder="1" applyProtection="1">
      <protection locked="0"/>
    </xf>
    <xf numFmtId="0" fontId="1" fillId="3" borderId="13" xfId="0" applyFont="1" applyFill="1" applyBorder="1"/>
    <xf numFmtId="3" fontId="1" fillId="3" borderId="9" xfId="0" applyNumberFormat="1" applyFont="1" applyFill="1" applyBorder="1"/>
    <xf numFmtId="3" fontId="1" fillId="3" borderId="13" xfId="0" applyNumberFormat="1" applyFont="1" applyFill="1" applyBorder="1"/>
    <xf numFmtId="0" fontId="1" fillId="3" borderId="14" xfId="0" applyFont="1" applyFill="1" applyBorder="1"/>
    <xf numFmtId="0" fontId="2" fillId="8" borderId="15" xfId="0" applyFont="1" applyFill="1" applyBorder="1" applyAlignment="1" applyProtection="1">
      <alignment horizontal="center"/>
      <protection locked="0"/>
    </xf>
    <xf numFmtId="0" fontId="2" fillId="8" borderId="16" xfId="0" applyFont="1" applyFill="1" applyBorder="1"/>
    <xf numFmtId="0" fontId="1" fillId="6" borderId="5" xfId="0" applyFont="1" applyFill="1" applyBorder="1" applyAlignment="1" applyProtection="1">
      <alignment horizontal="left"/>
      <protection locked="0"/>
    </xf>
    <xf numFmtId="0" fontId="1" fillId="6" borderId="11" xfId="0" applyFont="1" applyFill="1" applyBorder="1" applyAlignment="1" applyProtection="1">
      <alignment horizontal="left"/>
      <protection locked="0"/>
    </xf>
    <xf numFmtId="0" fontId="1" fillId="6" borderId="12" xfId="0" applyFont="1" applyFill="1" applyBorder="1" applyAlignment="1" applyProtection="1">
      <alignment horizontal="left"/>
      <protection locked="0"/>
    </xf>
    <xf numFmtId="0" fontId="15" fillId="9" borderId="18" xfId="0" applyFont="1" applyFill="1" applyBorder="1" applyAlignment="1">
      <alignment horizontal="center"/>
    </xf>
    <xf numFmtId="0" fontId="2" fillId="10" borderId="19" xfId="0" applyFont="1" applyFill="1" applyBorder="1"/>
    <xf numFmtId="3" fontId="1" fillId="10" borderId="1" xfId="0" applyNumberFormat="1" applyFont="1" applyFill="1" applyBorder="1" applyAlignment="1" applyProtection="1">
      <alignment horizontal="right"/>
      <protection locked="0"/>
    </xf>
    <xf numFmtId="3" fontId="1" fillId="10" borderId="6" xfId="0" applyNumberFormat="1" applyFont="1" applyFill="1" applyBorder="1" applyAlignment="1" applyProtection="1">
      <alignment horizontal="right"/>
      <protection locked="0"/>
    </xf>
    <xf numFmtId="3" fontId="1" fillId="0" borderId="4" xfId="0" applyNumberFormat="1" applyFont="1" applyBorder="1" applyAlignment="1" applyProtection="1">
      <alignment horizontal="right"/>
      <protection locked="0"/>
    </xf>
    <xf numFmtId="0" fontId="1" fillId="0" borderId="20" xfId="0" applyFont="1" applyBorder="1"/>
    <xf numFmtId="3" fontId="1" fillId="0" borderId="3" xfId="0" applyNumberFormat="1" applyFont="1" applyBorder="1" applyAlignment="1" applyProtection="1">
      <alignment horizontal="right"/>
      <protection locked="0"/>
    </xf>
    <xf numFmtId="3" fontId="1" fillId="0" borderId="9" xfId="0" applyNumberFormat="1" applyFont="1" applyBorder="1" applyAlignment="1" applyProtection="1">
      <alignment horizontal="right"/>
      <protection locked="0"/>
    </xf>
    <xf numFmtId="0" fontId="2" fillId="10" borderId="21" xfId="0" applyFont="1" applyFill="1" applyBorder="1"/>
    <xf numFmtId="0" fontId="2" fillId="10" borderId="22" xfId="0" applyFont="1" applyFill="1" applyBorder="1"/>
    <xf numFmtId="0" fontId="16" fillId="9" borderId="23" xfId="0" applyFont="1" applyFill="1" applyBorder="1" applyAlignment="1">
      <alignment horizontal="center" vertical="center"/>
    </xf>
    <xf numFmtId="0" fontId="16" fillId="9" borderId="16" xfId="0" applyFont="1" applyFill="1" applyBorder="1" applyAlignment="1">
      <alignment horizontal="center" vertical="center"/>
    </xf>
    <xf numFmtId="0" fontId="2" fillId="2" borderId="20" xfId="0" applyFont="1" applyFill="1" applyBorder="1" applyProtection="1">
      <protection locked="0"/>
    </xf>
    <xf numFmtId="0" fontId="1" fillId="2" borderId="20" xfId="0" applyFont="1" applyFill="1" applyBorder="1"/>
    <xf numFmtId="0" fontId="2" fillId="2" borderId="20" xfId="0" applyFont="1" applyFill="1" applyBorder="1"/>
    <xf numFmtId="0" fontId="2" fillId="6" borderId="6" xfId="0" applyFont="1" applyFill="1" applyBorder="1" applyAlignment="1">
      <alignment horizontal="center"/>
    </xf>
    <xf numFmtId="0" fontId="1" fillId="0" borderId="6" xfId="0" applyFont="1" applyBorder="1" applyProtection="1">
      <protection locked="0"/>
    </xf>
    <xf numFmtId="0" fontId="1" fillId="2" borderId="6" xfId="0" applyFont="1" applyFill="1" applyBorder="1" applyProtection="1">
      <protection locked="0"/>
    </xf>
    <xf numFmtId="0" fontId="1" fillId="2" borderId="24" xfId="0" applyFont="1" applyFill="1" applyBorder="1"/>
    <xf numFmtId="0" fontId="1" fillId="0" borderId="25" xfId="0" applyFont="1" applyBorder="1" applyProtection="1">
      <protection locked="0"/>
    </xf>
    <xf numFmtId="0" fontId="1" fillId="0" borderId="17" xfId="0" applyFont="1" applyBorder="1" applyProtection="1">
      <protection locked="0"/>
    </xf>
    <xf numFmtId="14" fontId="2" fillId="2" borderId="4" xfId="0" applyNumberFormat="1" applyFont="1" applyFill="1" applyBorder="1" applyProtection="1">
      <protection locked="0"/>
    </xf>
    <xf numFmtId="0" fontId="2" fillId="2" borderId="10" xfId="0" applyFont="1" applyFill="1" applyBorder="1" applyProtection="1">
      <protection locked="0"/>
    </xf>
    <xf numFmtId="0" fontId="2" fillId="10" borderId="11" xfId="0" applyFont="1" applyFill="1" applyBorder="1"/>
    <xf numFmtId="0" fontId="1" fillId="0" borderId="26" xfId="0" applyFont="1" applyBorder="1"/>
    <xf numFmtId="3" fontId="1" fillId="0" borderId="10" xfId="0" applyNumberFormat="1" applyFont="1" applyBorder="1" applyAlignment="1" applyProtection="1">
      <alignment horizontal="right"/>
      <protection locked="0"/>
    </xf>
    <xf numFmtId="3" fontId="1" fillId="0" borderId="27" xfId="0" applyNumberFormat="1" applyFont="1" applyBorder="1" applyAlignment="1" applyProtection="1">
      <alignment horizontal="right"/>
      <protection locked="0"/>
    </xf>
    <xf numFmtId="0" fontId="2" fillId="10" borderId="20" xfId="0" applyFont="1" applyFill="1" applyBorder="1"/>
    <xf numFmtId="0" fontId="15" fillId="9" borderId="15" xfId="0" applyFont="1" applyFill="1" applyBorder="1" applyAlignment="1">
      <alignment horizontal="center"/>
    </xf>
    <xf numFmtId="0" fontId="5" fillId="11" borderId="18" xfId="0" applyFont="1" applyFill="1" applyBorder="1"/>
    <xf numFmtId="0" fontId="2" fillId="11" borderId="23" xfId="0" applyFont="1" applyFill="1" applyBorder="1" applyAlignment="1">
      <alignment horizontal="center" vertical="top"/>
    </xf>
    <xf numFmtId="0" fontId="2" fillId="11" borderId="16" xfId="0" applyFont="1" applyFill="1" applyBorder="1" applyAlignment="1">
      <alignment horizontal="center" vertical="top"/>
    </xf>
    <xf numFmtId="0" fontId="1" fillId="0" borderId="1" xfId="0" applyFont="1" applyFill="1" applyBorder="1"/>
    <xf numFmtId="0" fontId="1" fillId="0" borderId="13" xfId="0" applyFont="1" applyFill="1" applyBorder="1"/>
    <xf numFmtId="0" fontId="1" fillId="0" borderId="0" xfId="7" applyFont="1" applyFill="1" applyBorder="1" applyAlignment="1"/>
    <xf numFmtId="0" fontId="13" fillId="0" borderId="0" xfId="7" applyFont="1" applyFill="1" applyBorder="1" applyAlignment="1">
      <alignment horizontal="right"/>
    </xf>
    <xf numFmtId="0" fontId="2" fillId="11" borderId="29" xfId="7" applyFont="1" applyFill="1" applyBorder="1" applyAlignment="1">
      <alignment horizontal="center" vertical="center"/>
    </xf>
    <xf numFmtId="3" fontId="2" fillId="0" borderId="30" xfId="7" applyNumberFormat="1" applyFont="1" applyFill="1" applyBorder="1"/>
    <xf numFmtId="3" fontId="2" fillId="0" borderId="31" xfId="7" applyNumberFormat="1" applyFont="1" applyFill="1" applyBorder="1"/>
    <xf numFmtId="0" fontId="17" fillId="9" borderId="32" xfId="7" applyFont="1" applyFill="1" applyBorder="1" applyAlignment="1">
      <alignment horizontal="left"/>
    </xf>
    <xf numFmtId="0" fontId="18" fillId="9" borderId="33" xfId="7" applyFont="1" applyFill="1" applyBorder="1" applyAlignment="1">
      <alignment horizontal="centerContinuous"/>
    </xf>
    <xf numFmtId="0" fontId="19" fillId="9" borderId="20" xfId="7" applyFont="1" applyFill="1" applyBorder="1" applyAlignment="1">
      <alignment horizontal="centerContinuous"/>
    </xf>
    <xf numFmtId="0" fontId="20" fillId="9" borderId="13" xfId="7" applyFont="1" applyFill="1" applyBorder="1" applyAlignment="1">
      <alignment horizontal="center" vertical="center"/>
    </xf>
    <xf numFmtId="0" fontId="2" fillId="0" borderId="11" xfId="7" applyFont="1" applyFill="1" applyBorder="1"/>
    <xf numFmtId="0" fontId="2" fillId="11" borderId="11" xfId="7" applyFont="1" applyFill="1" applyBorder="1" applyAlignment="1">
      <alignment horizontal="center"/>
    </xf>
    <xf numFmtId="0" fontId="2" fillId="0" borderId="12" xfId="7" applyFont="1" applyFill="1" applyBorder="1" applyAlignment="1">
      <alignment horizontal="left"/>
    </xf>
    <xf numFmtId="3" fontId="1" fillId="0" borderId="25" xfId="7" applyNumberFormat="1" applyFont="1" applyBorder="1" applyProtection="1">
      <protection locked="0"/>
    </xf>
    <xf numFmtId="0" fontId="19" fillId="9" borderId="32" xfId="7" applyFont="1" applyFill="1" applyBorder="1" applyAlignment="1">
      <alignment horizontal="centerContinuous"/>
    </xf>
    <xf numFmtId="0" fontId="16" fillId="9" borderId="33" xfId="7" applyFont="1" applyFill="1" applyBorder="1" applyAlignment="1">
      <alignment horizontal="centerContinuous"/>
    </xf>
    <xf numFmtId="3" fontId="1" fillId="0" borderId="2" xfId="7" applyNumberFormat="1" applyFont="1" applyBorder="1" applyProtection="1">
      <protection locked="0"/>
    </xf>
    <xf numFmtId="3" fontId="1" fillId="0" borderId="34" xfId="7" applyNumberFormat="1" applyFont="1" applyBorder="1" applyProtection="1">
      <protection locked="0"/>
    </xf>
    <xf numFmtId="0" fontId="2" fillId="0" borderId="30" xfId="7" applyFont="1" applyFill="1" applyBorder="1"/>
    <xf numFmtId="0" fontId="2" fillId="11" borderId="30" xfId="7" applyFont="1" applyFill="1" applyBorder="1" applyAlignment="1">
      <alignment horizontal="center"/>
    </xf>
    <xf numFmtId="0" fontId="2" fillId="0" borderId="31" xfId="7" applyFont="1" applyFill="1" applyBorder="1" applyAlignment="1">
      <alignment horizontal="left"/>
    </xf>
    <xf numFmtId="0" fontId="2" fillId="11" borderId="29" xfId="7" applyFont="1" applyFill="1" applyBorder="1" applyAlignment="1">
      <alignment horizontal="center"/>
    </xf>
    <xf numFmtId="3" fontId="1" fillId="0" borderId="35" xfId="7" applyNumberFormat="1" applyFont="1" applyBorder="1" applyProtection="1">
      <protection locked="0"/>
    </xf>
    <xf numFmtId="3" fontId="1" fillId="0" borderId="36" xfId="7" applyNumberFormat="1" applyFont="1" applyBorder="1" applyProtection="1">
      <protection locked="0"/>
    </xf>
    <xf numFmtId="0" fontId="20" fillId="9" borderId="32" xfId="7" applyFont="1" applyFill="1" applyBorder="1" applyAlignment="1">
      <alignment horizontal="centerContinuous"/>
    </xf>
    <xf numFmtId="0" fontId="19" fillId="9" borderId="24" xfId="7" applyFont="1" applyFill="1" applyBorder="1" applyAlignment="1">
      <alignment horizontal="centerContinuous"/>
    </xf>
    <xf numFmtId="0" fontId="20" fillId="9" borderId="14" xfId="7" applyFont="1" applyFill="1" applyBorder="1" applyAlignment="1">
      <alignment horizontal="center" vertical="center"/>
    </xf>
    <xf numFmtId="0" fontId="2" fillId="11" borderId="5" xfId="7" applyFont="1" applyFill="1" applyBorder="1" applyAlignment="1">
      <alignment horizontal="center" vertical="center"/>
    </xf>
    <xf numFmtId="0" fontId="2" fillId="11" borderId="10" xfId="7" applyFont="1" applyFill="1" applyBorder="1" applyAlignment="1">
      <alignment horizontal="center" vertical="center"/>
    </xf>
    <xf numFmtId="3" fontId="1" fillId="11" borderId="29" xfId="7" applyNumberFormat="1" applyFont="1" applyFill="1" applyBorder="1"/>
    <xf numFmtId="3" fontId="1" fillId="11" borderId="30" xfId="7" applyNumberFormat="1" applyFont="1" applyFill="1" applyBorder="1"/>
    <xf numFmtId="0" fontId="1" fillId="7" borderId="30" xfId="7" applyFont="1" applyFill="1" applyBorder="1" applyAlignment="1">
      <alignment horizontal="center"/>
    </xf>
    <xf numFmtId="3" fontId="1" fillId="11" borderId="31" xfId="7" applyNumberFormat="1" applyFont="1" applyFill="1" applyBorder="1"/>
    <xf numFmtId="0" fontId="19" fillId="9" borderId="18" xfId="7" applyFont="1" applyFill="1" applyBorder="1" applyAlignment="1">
      <alignment horizontal="centerContinuous"/>
    </xf>
    <xf numFmtId="0" fontId="19" fillId="9" borderId="37" xfId="7" applyFont="1" applyFill="1" applyBorder="1" applyAlignment="1">
      <alignment horizontal="centerContinuous"/>
    </xf>
    <xf numFmtId="0" fontId="2" fillId="11" borderId="5" xfId="7" applyFont="1" applyFill="1" applyBorder="1" applyAlignment="1">
      <alignment horizontal="center"/>
    </xf>
    <xf numFmtId="0" fontId="2" fillId="7" borderId="11" xfId="7" applyFont="1" applyFill="1" applyBorder="1" applyAlignment="1">
      <alignment horizontal="center"/>
    </xf>
    <xf numFmtId="0" fontId="2" fillId="0" borderId="11" xfId="7" applyFont="1" applyFill="1" applyBorder="1" applyAlignment="1">
      <alignment horizontal="left"/>
    </xf>
    <xf numFmtId="3" fontId="16" fillId="9" borderId="38" xfId="1" applyNumberFormat="1" applyFont="1" applyFill="1" applyBorder="1"/>
    <xf numFmtId="3" fontId="16" fillId="9" borderId="39" xfId="1" applyNumberFormat="1" applyFont="1" applyFill="1" applyBorder="1"/>
    <xf numFmtId="3" fontId="16" fillId="9" borderId="38" xfId="0" applyNumberFormat="1" applyFont="1" applyFill="1" applyBorder="1"/>
    <xf numFmtId="3" fontId="16" fillId="9" borderId="39" xfId="0" applyNumberFormat="1" applyFont="1" applyFill="1" applyBorder="1"/>
    <xf numFmtId="3" fontId="20" fillId="9" borderId="1" xfId="0" applyNumberFormat="1" applyFont="1" applyFill="1" applyBorder="1"/>
    <xf numFmtId="3" fontId="20" fillId="9" borderId="25" xfId="0" applyNumberFormat="1" applyFont="1" applyFill="1" applyBorder="1"/>
    <xf numFmtId="0" fontId="20" fillId="9" borderId="40" xfId="0" applyFont="1" applyFill="1" applyBorder="1" applyAlignment="1">
      <alignment horizontal="center"/>
    </xf>
    <xf numFmtId="0" fontId="20" fillId="9" borderId="41" xfId="0" applyFont="1" applyFill="1" applyBorder="1" applyAlignment="1">
      <alignment horizontal="center"/>
    </xf>
    <xf numFmtId="3" fontId="16" fillId="9" borderId="48" xfId="0" applyNumberFormat="1" applyFont="1" applyFill="1" applyBorder="1" applyAlignment="1">
      <alignment horizontal="right"/>
    </xf>
    <xf numFmtId="3" fontId="16" fillId="9" borderId="38" xfId="0" applyNumberFormat="1" applyFont="1" applyFill="1" applyBorder="1" applyAlignment="1">
      <alignment horizontal="right"/>
    </xf>
    <xf numFmtId="3" fontId="16" fillId="9" borderId="39" xfId="0" applyNumberFormat="1" applyFont="1" applyFill="1" applyBorder="1" applyAlignment="1">
      <alignment horizontal="right"/>
    </xf>
    <xf numFmtId="3" fontId="2" fillId="0" borderId="6" xfId="7" applyNumberFormat="1" applyFont="1" applyFill="1" applyBorder="1"/>
    <xf numFmtId="0" fontId="2" fillId="11" borderId="27" xfId="7" applyFont="1" applyFill="1" applyBorder="1" applyAlignment="1">
      <alignment horizontal="center"/>
    </xf>
    <xf numFmtId="3" fontId="2" fillId="0" borderId="17" xfId="7" applyNumberFormat="1" applyFont="1" applyFill="1" applyBorder="1"/>
    <xf numFmtId="0" fontId="2" fillId="7" borderId="27" xfId="7" applyFont="1" applyFill="1" applyBorder="1" applyAlignment="1">
      <alignment horizontal="center"/>
    </xf>
    <xf numFmtId="0" fontId="1" fillId="0" borderId="4" xfId="0" applyFont="1" applyFill="1" applyBorder="1" applyProtection="1">
      <protection locked="0"/>
    </xf>
    <xf numFmtId="0" fontId="1" fillId="0" borderId="10" xfId="0" applyFont="1" applyFill="1" applyBorder="1" applyProtection="1">
      <protection locked="0"/>
    </xf>
    <xf numFmtId="3" fontId="1" fillId="0" borderId="42" xfId="0" applyNumberFormat="1" applyFont="1" applyFill="1" applyBorder="1" applyProtection="1">
      <protection locked="0"/>
    </xf>
    <xf numFmtId="0" fontId="1" fillId="6" borderId="10" xfId="0" applyFont="1" applyFill="1" applyBorder="1" applyProtection="1">
      <protection locked="0"/>
    </xf>
    <xf numFmtId="0" fontId="1" fillId="6" borderId="6" xfId="0" applyFont="1" applyFill="1" applyBorder="1" applyProtection="1">
      <protection locked="0"/>
    </xf>
    <xf numFmtId="0" fontId="1" fillId="6" borderId="17" xfId="0" applyFont="1" applyFill="1" applyBorder="1" applyProtection="1">
      <protection locked="0"/>
    </xf>
    <xf numFmtId="0" fontId="0" fillId="0" borderId="0" xfId="0" applyFill="1" applyProtection="1"/>
    <xf numFmtId="0" fontId="2" fillId="0" borderId="2" xfId="7" applyFont="1" applyFill="1" applyBorder="1" applyAlignment="1" applyProtection="1">
      <alignment horizontal="center" vertical="center"/>
    </xf>
    <xf numFmtId="0" fontId="2" fillId="0" borderId="1" xfId="7" applyFont="1" applyFill="1" applyBorder="1" applyAlignment="1" applyProtection="1">
      <alignment horizontal="center" vertical="center"/>
    </xf>
    <xf numFmtId="0" fontId="2" fillId="0" borderId="28" xfId="7" applyFont="1" applyFill="1" applyBorder="1" applyAlignment="1" applyProtection="1">
      <alignment horizontal="center" vertical="center"/>
    </xf>
    <xf numFmtId="0" fontId="0" fillId="0" borderId="1" xfId="0" applyFill="1" applyBorder="1" applyProtection="1"/>
    <xf numFmtId="0" fontId="2" fillId="11" borderId="2" xfId="7" applyFont="1" applyFill="1" applyBorder="1" applyAlignment="1" applyProtection="1">
      <alignment horizontal="center" vertical="center"/>
      <protection locked="0"/>
    </xf>
    <xf numFmtId="0" fontId="12" fillId="0" borderId="0" xfId="7" applyFont="1" applyFill="1" applyBorder="1" applyAlignment="1">
      <alignment horizontal="center" vertical="center"/>
    </xf>
    <xf numFmtId="0" fontId="0" fillId="0" borderId="0" xfId="0" applyBorder="1" applyAlignment="1">
      <alignment horizontal="right"/>
    </xf>
    <xf numFmtId="1" fontId="1" fillId="0" borderId="0" xfId="0" applyNumberFormat="1" applyFont="1" applyBorder="1" applyAlignment="1">
      <alignment horizontal="center"/>
    </xf>
    <xf numFmtId="0" fontId="1" fillId="0" borderId="0" xfId="0" applyNumberFormat="1" applyFont="1" applyAlignment="1"/>
    <xf numFmtId="0" fontId="12" fillId="0" borderId="0" xfId="7" applyFont="1" applyFill="1" applyBorder="1" applyAlignment="1">
      <alignment vertical="center"/>
    </xf>
    <xf numFmtId="0" fontId="0" fillId="0" borderId="0" xfId="0" applyNumberFormat="1" applyFont="1" applyAlignment="1"/>
    <xf numFmtId="0" fontId="22" fillId="0" borderId="4" xfId="0" applyNumberFormat="1" applyFont="1" applyBorder="1" applyAlignment="1">
      <alignment horizontal="center"/>
    </xf>
    <xf numFmtId="0" fontId="2" fillId="0" borderId="4" xfId="0" applyNumberFormat="1" applyFont="1" applyBorder="1" applyAlignment="1">
      <alignment horizontal="center"/>
    </xf>
    <xf numFmtId="0" fontId="1" fillId="0" borderId="0" xfId="7" applyFont="1" applyFill="1" applyBorder="1" applyAlignment="1">
      <alignment horizontal="center"/>
    </xf>
    <xf numFmtId="0" fontId="12" fillId="0" borderId="0" xfId="7" applyFont="1" applyFill="1" applyBorder="1" applyAlignment="1">
      <alignment horizontal="center" vertical="center"/>
    </xf>
    <xf numFmtId="0" fontId="0" fillId="0" borderId="54" xfId="0" applyBorder="1"/>
    <xf numFmtId="0" fontId="17" fillId="4" borderId="57" xfId="7" applyFont="1" applyFill="1" applyBorder="1" applyAlignment="1">
      <alignment horizontal="center"/>
    </xf>
    <xf numFmtId="0" fontId="1" fillId="0" borderId="0" xfId="0" applyNumberFormat="1" applyFont="1" applyFill="1" applyBorder="1" applyAlignment="1">
      <alignment horizontal="center"/>
    </xf>
    <xf numFmtId="0" fontId="23" fillId="4" borderId="60" xfId="0" applyFont="1" applyFill="1" applyBorder="1" applyAlignment="1">
      <alignment horizontal="center"/>
    </xf>
    <xf numFmtId="0" fontId="25" fillId="0" borderId="4" xfId="0" applyNumberFormat="1" applyFont="1" applyBorder="1" applyAlignment="1">
      <alignment horizontal="center"/>
    </xf>
    <xf numFmtId="3" fontId="22" fillId="0" borderId="4" xfId="0" applyNumberFormat="1" applyFont="1" applyBorder="1" applyAlignment="1">
      <alignment horizontal="center"/>
    </xf>
    <xf numFmtId="0" fontId="25" fillId="0" borderId="1" xfId="0" applyNumberFormat="1" applyFont="1" applyBorder="1" applyAlignment="1">
      <alignment horizontal="center"/>
    </xf>
    <xf numFmtId="0" fontId="22" fillId="0" borderId="1" xfId="0" applyNumberFormat="1" applyFont="1" applyBorder="1" applyAlignment="1">
      <alignment horizontal="center"/>
    </xf>
    <xf numFmtId="0" fontId="22" fillId="0" borderId="0" xfId="0" applyFont="1" applyFill="1" applyProtection="1"/>
    <xf numFmtId="0" fontId="0" fillId="0" borderId="1" xfId="0" applyBorder="1"/>
    <xf numFmtId="0" fontId="1" fillId="0" borderId="1" xfId="0" applyNumberFormat="1" applyFont="1" applyBorder="1" applyAlignment="1" applyProtection="1">
      <alignment horizontal="center"/>
      <protection locked="0"/>
    </xf>
    <xf numFmtId="0" fontId="0" fillId="0" borderId="1" xfId="0" applyNumberFormat="1" applyFont="1" applyBorder="1" applyAlignment="1" applyProtection="1">
      <alignment horizontal="center"/>
      <protection locked="0"/>
    </xf>
    <xf numFmtId="0" fontId="1" fillId="0" borderId="0" xfId="7" applyFont="1" applyFill="1" applyBorder="1" applyAlignment="1" applyProtection="1">
      <alignment horizontal="left" vertical="center"/>
    </xf>
    <xf numFmtId="0" fontId="0" fillId="0" borderId="0" xfId="0" applyFill="1" applyBorder="1" applyProtection="1"/>
    <xf numFmtId="0" fontId="22" fillId="0" borderId="0" xfId="0" applyFont="1" applyFill="1" applyBorder="1" applyProtection="1"/>
    <xf numFmtId="0" fontId="0" fillId="0" borderId="1" xfId="0" applyFill="1" applyBorder="1"/>
    <xf numFmtId="3" fontId="1" fillId="3" borderId="13" xfId="0" applyNumberFormat="1" applyFont="1" applyFill="1" applyBorder="1" applyProtection="1"/>
    <xf numFmtId="3" fontId="1" fillId="10" borderId="35" xfId="0" applyNumberFormat="1" applyFont="1" applyFill="1" applyBorder="1" applyAlignment="1" applyProtection="1">
      <alignment horizontal="right"/>
      <protection locked="0"/>
    </xf>
    <xf numFmtId="3" fontId="16" fillId="9" borderId="50" xfId="0" applyNumberFormat="1" applyFont="1" applyFill="1" applyBorder="1" applyAlignment="1">
      <alignment horizontal="right"/>
    </xf>
    <xf numFmtId="3" fontId="1" fillId="0" borderId="42" xfId="0" applyNumberFormat="1" applyFont="1" applyBorder="1" applyAlignment="1" applyProtection="1">
      <alignment horizontal="right"/>
      <protection locked="0"/>
    </xf>
    <xf numFmtId="3" fontId="20" fillId="9" borderId="35" xfId="0" applyNumberFormat="1" applyFont="1" applyFill="1" applyBorder="1" applyAlignment="1">
      <alignment horizontal="right"/>
    </xf>
    <xf numFmtId="3" fontId="20" fillId="9" borderId="63" xfId="0" applyNumberFormat="1" applyFont="1" applyFill="1" applyBorder="1" applyAlignment="1">
      <alignment horizontal="right"/>
    </xf>
    <xf numFmtId="3" fontId="1" fillId="0" borderId="39" xfId="0" applyNumberFormat="1" applyFont="1" applyBorder="1" applyAlignment="1" applyProtection="1">
      <alignment horizontal="right"/>
      <protection locked="0"/>
    </xf>
    <xf numFmtId="3" fontId="1" fillId="3" borderId="64" xfId="0" applyNumberFormat="1" applyFont="1" applyFill="1" applyBorder="1" applyProtection="1"/>
    <xf numFmtId="3" fontId="1" fillId="3" borderId="65" xfId="0" applyNumberFormat="1" applyFont="1" applyFill="1" applyBorder="1" applyProtection="1"/>
    <xf numFmtId="3" fontId="1" fillId="3" borderId="66" xfId="0" applyNumberFormat="1" applyFont="1" applyFill="1" applyBorder="1" applyProtection="1"/>
    <xf numFmtId="0" fontId="0" fillId="0" borderId="3" xfId="0" applyFill="1" applyBorder="1"/>
    <xf numFmtId="0" fontId="2" fillId="0" borderId="3" xfId="7" applyFont="1" applyFill="1" applyBorder="1" applyAlignment="1" applyProtection="1">
      <alignment horizontal="center" vertical="center"/>
    </xf>
    <xf numFmtId="3" fontId="1" fillId="0" borderId="1" xfId="0" applyNumberFormat="1" applyFont="1" applyBorder="1" applyProtection="1">
      <protection locked="0"/>
    </xf>
    <xf numFmtId="0" fontId="0" fillId="0" borderId="0" xfId="0" applyProtection="1">
      <protection locked="0"/>
    </xf>
    <xf numFmtId="0" fontId="27" fillId="4" borderId="0" xfId="9" applyFont="1" applyFill="1" applyBorder="1" applyAlignment="1">
      <alignment horizontal="right"/>
    </xf>
    <xf numFmtId="0" fontId="2" fillId="4" borderId="0" xfId="9" applyFont="1" applyFill="1" applyBorder="1" applyAlignment="1">
      <alignment horizontal="right"/>
    </xf>
    <xf numFmtId="0" fontId="1" fillId="10" borderId="1" xfId="9" applyFont="1" applyFill="1" applyBorder="1"/>
    <xf numFmtId="3" fontId="1" fillId="10" borderId="1" xfId="9" applyNumberFormat="1" applyFont="1" applyFill="1" applyBorder="1"/>
    <xf numFmtId="3" fontId="1" fillId="0" borderId="67" xfId="0" applyNumberFormat="1" applyFont="1" applyBorder="1" applyAlignment="1" applyProtection="1">
      <alignment horizontal="right"/>
      <protection locked="0"/>
    </xf>
    <xf numFmtId="0" fontId="29" fillId="7" borderId="32" xfId="0" applyFont="1" applyFill="1" applyBorder="1" applyProtection="1"/>
    <xf numFmtId="0" fontId="29" fillId="7" borderId="45" xfId="0" applyFont="1" applyFill="1" applyBorder="1" applyProtection="1"/>
    <xf numFmtId="0" fontId="29" fillId="7" borderId="33" xfId="0" applyFont="1" applyFill="1" applyBorder="1" applyProtection="1"/>
    <xf numFmtId="0" fontId="28" fillId="13" borderId="20" xfId="0" applyFont="1" applyFill="1" applyBorder="1" applyProtection="1"/>
    <xf numFmtId="0" fontId="27" fillId="13" borderId="0" xfId="0" applyFont="1" applyFill="1" applyBorder="1" applyProtection="1"/>
    <xf numFmtId="0" fontId="28" fillId="13" borderId="0" xfId="0" applyFont="1" applyFill="1" applyBorder="1" applyProtection="1"/>
    <xf numFmtId="0" fontId="28" fillId="13" borderId="45" xfId="0" applyFont="1" applyFill="1" applyBorder="1" applyProtection="1"/>
    <xf numFmtId="0" fontId="28" fillId="13" borderId="45" xfId="0" applyFont="1" applyFill="1" applyBorder="1" applyAlignment="1" applyProtection="1">
      <alignment horizontal="center"/>
    </xf>
    <xf numFmtId="0" fontId="28" fillId="13" borderId="13" xfId="0" applyFont="1" applyFill="1" applyBorder="1" applyProtection="1"/>
    <xf numFmtId="0" fontId="28" fillId="13" borderId="20" xfId="0" applyFont="1" applyFill="1" applyBorder="1" applyAlignment="1" applyProtection="1">
      <alignment vertical="center"/>
    </xf>
    <xf numFmtId="0" fontId="32" fillId="13" borderId="0" xfId="0" applyFont="1" applyFill="1" applyBorder="1" applyAlignment="1" applyProtection="1">
      <alignment horizontal="left" vertical="center"/>
    </xf>
    <xf numFmtId="166" fontId="27" fillId="13" borderId="68" xfId="0" applyNumberFormat="1" applyFont="1" applyFill="1" applyBorder="1" applyAlignment="1" applyProtection="1">
      <alignment horizontal="left" vertical="center"/>
      <protection locked="0"/>
    </xf>
    <xf numFmtId="0" fontId="28" fillId="13" borderId="0" xfId="0" applyFont="1" applyFill="1" applyBorder="1" applyAlignment="1" applyProtection="1">
      <alignment vertical="center"/>
    </xf>
    <xf numFmtId="0" fontId="33" fillId="13" borderId="0" xfId="0" applyNumberFormat="1" applyFont="1" applyFill="1" applyBorder="1" applyAlignment="1" applyProtection="1">
      <alignment horizontal="left" vertical="center"/>
    </xf>
    <xf numFmtId="0" fontId="28" fillId="13" borderId="0" xfId="0" applyFont="1" applyFill="1" applyBorder="1" applyAlignment="1" applyProtection="1">
      <alignment horizontal="left" vertical="center"/>
    </xf>
    <xf numFmtId="0" fontId="28" fillId="13" borderId="43" xfId="0" applyFont="1" applyFill="1" applyBorder="1" applyAlignment="1" applyProtection="1">
      <alignment vertical="center"/>
    </xf>
    <xf numFmtId="0" fontId="28" fillId="14" borderId="32" xfId="0" applyFont="1" applyFill="1" applyBorder="1" applyProtection="1"/>
    <xf numFmtId="0" fontId="28" fillId="14" borderId="45" xfId="0" applyFont="1" applyFill="1" applyBorder="1" applyProtection="1"/>
    <xf numFmtId="0" fontId="28" fillId="14" borderId="33" xfId="0" applyFont="1" applyFill="1" applyBorder="1" applyProtection="1"/>
    <xf numFmtId="0" fontId="28" fillId="14" borderId="20" xfId="0" applyFont="1" applyFill="1" applyBorder="1" applyProtection="1"/>
    <xf numFmtId="0" fontId="28" fillId="14" borderId="13" xfId="0" applyFont="1" applyFill="1" applyBorder="1" applyProtection="1"/>
    <xf numFmtId="0" fontId="28" fillId="10" borderId="20" xfId="0" applyFont="1" applyFill="1" applyBorder="1" applyProtection="1"/>
    <xf numFmtId="0" fontId="28" fillId="10" borderId="0" xfId="0" applyFont="1" applyFill="1" applyBorder="1" applyProtection="1"/>
    <xf numFmtId="0" fontId="28" fillId="10" borderId="13" xfId="0" applyFont="1" applyFill="1" applyBorder="1" applyProtection="1"/>
    <xf numFmtId="0" fontId="34" fillId="10" borderId="0" xfId="10" applyFont="1" applyFill="1" applyBorder="1" applyProtection="1"/>
    <xf numFmtId="0" fontId="35" fillId="10" borderId="0" xfId="0" applyFont="1" applyFill="1" applyBorder="1" applyProtection="1"/>
    <xf numFmtId="0" fontId="34" fillId="10" borderId="0" xfId="0" applyFont="1" applyFill="1" applyBorder="1" applyProtection="1"/>
    <xf numFmtId="0" fontId="36" fillId="10" borderId="0" xfId="0" applyFont="1" applyFill="1" applyBorder="1" applyProtection="1"/>
    <xf numFmtId="0" fontId="32" fillId="10" borderId="0" xfId="0" applyFont="1" applyFill="1" applyBorder="1" applyProtection="1"/>
    <xf numFmtId="0" fontId="37" fillId="10" borderId="0" xfId="0" applyFont="1" applyFill="1" applyBorder="1" applyProtection="1"/>
    <xf numFmtId="0" fontId="28" fillId="10" borderId="20" xfId="0" applyFont="1" applyFill="1" applyBorder="1" applyAlignment="1" applyProtection="1">
      <alignment vertical="center"/>
    </xf>
    <xf numFmtId="0" fontId="33" fillId="10" borderId="13" xfId="0" applyFont="1" applyFill="1" applyBorder="1" applyAlignment="1" applyProtection="1">
      <alignment horizontal="center"/>
    </xf>
    <xf numFmtId="0" fontId="38" fillId="10" borderId="0" xfId="0" applyFont="1" applyFill="1" applyBorder="1" applyProtection="1"/>
    <xf numFmtId="0" fontId="39" fillId="10" borderId="0" xfId="0" applyFont="1" applyFill="1" applyBorder="1" applyProtection="1"/>
    <xf numFmtId="0" fontId="39" fillId="10" borderId="43" xfId="0" applyFont="1" applyFill="1" applyBorder="1" applyProtection="1"/>
    <xf numFmtId="0" fontId="40" fillId="10" borderId="0" xfId="0" applyFont="1" applyFill="1" applyBorder="1" applyAlignment="1" applyProtection="1">
      <alignment vertical="top"/>
    </xf>
    <xf numFmtId="0" fontId="7" fillId="10" borderId="0" xfId="0" applyFont="1" applyFill="1" applyBorder="1" applyProtection="1"/>
    <xf numFmtId="0" fontId="38" fillId="10" borderId="0" xfId="0" applyFont="1" applyFill="1" applyBorder="1" applyProtection="1">
      <protection locked="0"/>
    </xf>
    <xf numFmtId="0" fontId="7" fillId="10" borderId="0" xfId="0" applyFont="1" applyFill="1" applyBorder="1" applyProtection="1">
      <protection locked="0"/>
    </xf>
    <xf numFmtId="0" fontId="28" fillId="10" borderId="20" xfId="10" applyFont="1" applyFill="1" applyBorder="1" applyProtection="1"/>
    <xf numFmtId="0" fontId="27" fillId="10" borderId="0" xfId="10" applyFont="1" applyFill="1" applyBorder="1" applyProtection="1"/>
    <xf numFmtId="0" fontId="28" fillId="10" borderId="0" xfId="10" applyFont="1" applyFill="1" applyBorder="1" applyProtection="1"/>
    <xf numFmtId="0" fontId="28" fillId="10" borderId="13" xfId="10" applyFont="1" applyFill="1" applyBorder="1" applyProtection="1"/>
    <xf numFmtId="0" fontId="28" fillId="7" borderId="32" xfId="0" applyFont="1" applyFill="1" applyBorder="1" applyProtection="1"/>
    <xf numFmtId="0" fontId="28" fillId="7" borderId="45" xfId="0" applyFont="1" applyFill="1" applyBorder="1" applyProtection="1"/>
    <xf numFmtId="0" fontId="28" fillId="7" borderId="33" xfId="0" applyFont="1" applyFill="1" applyBorder="1" applyProtection="1"/>
    <xf numFmtId="0" fontId="28" fillId="7" borderId="20" xfId="0" applyFont="1" applyFill="1" applyBorder="1" applyProtection="1"/>
    <xf numFmtId="0" fontId="28" fillId="7" borderId="13" xfId="0" applyFont="1" applyFill="1" applyBorder="1" applyProtection="1"/>
    <xf numFmtId="0" fontId="28" fillId="7" borderId="20" xfId="10" applyFont="1" applyFill="1" applyBorder="1" applyProtection="1"/>
    <xf numFmtId="0" fontId="28" fillId="7" borderId="0" xfId="10" applyFont="1" applyFill="1" applyBorder="1" applyProtection="1"/>
    <xf numFmtId="0" fontId="28" fillId="7" borderId="13" xfId="10" applyFont="1" applyFill="1" applyBorder="1" applyProtection="1"/>
    <xf numFmtId="0" fontId="34" fillId="7" borderId="0" xfId="10" applyFont="1" applyFill="1" applyBorder="1" applyProtection="1"/>
    <xf numFmtId="0" fontId="35" fillId="7" borderId="0" xfId="10" applyFont="1" applyFill="1" applyBorder="1" applyProtection="1"/>
    <xf numFmtId="0" fontId="36" fillId="7" borderId="0" xfId="10" applyFont="1" applyFill="1" applyBorder="1" applyProtection="1"/>
    <xf numFmtId="0" fontId="32" fillId="7" borderId="0" xfId="10" applyFont="1" applyFill="1" applyBorder="1" applyProtection="1"/>
    <xf numFmtId="0" fontId="37" fillId="7" borderId="0" xfId="10" applyFont="1" applyFill="1" applyBorder="1" applyProtection="1"/>
    <xf numFmtId="0" fontId="28" fillId="7" borderId="20" xfId="10" applyFont="1" applyFill="1" applyBorder="1" applyAlignment="1" applyProtection="1">
      <alignment vertical="center"/>
    </xf>
    <xf numFmtId="0" fontId="33" fillId="7" borderId="13" xfId="10" applyFont="1" applyFill="1" applyBorder="1" applyAlignment="1" applyProtection="1">
      <alignment horizontal="center"/>
    </xf>
    <xf numFmtId="0" fontId="38" fillId="7" borderId="0" xfId="10" applyFont="1" applyFill="1" applyBorder="1" applyProtection="1"/>
    <xf numFmtId="0" fontId="39" fillId="7" borderId="0" xfId="10" applyFont="1" applyFill="1" applyBorder="1" applyProtection="1"/>
    <xf numFmtId="0" fontId="39" fillId="7" borderId="43" xfId="10" applyFont="1" applyFill="1" applyBorder="1" applyProtection="1"/>
    <xf numFmtId="0" fontId="40" fillId="7" borderId="0" xfId="10" applyFont="1" applyFill="1" applyBorder="1" applyAlignment="1" applyProtection="1">
      <alignment vertical="top"/>
    </xf>
    <xf numFmtId="0" fontId="7" fillId="7" borderId="0" xfId="10" applyFont="1" applyFill="1" applyBorder="1" applyProtection="1"/>
    <xf numFmtId="0" fontId="27" fillId="7" borderId="0" xfId="10" applyFont="1" applyFill="1" applyBorder="1" applyProtection="1"/>
    <xf numFmtId="0" fontId="28" fillId="7" borderId="24" xfId="0" applyFont="1" applyFill="1" applyBorder="1" applyProtection="1"/>
    <xf numFmtId="0" fontId="27" fillId="7" borderId="43" xfId="0" applyFont="1" applyFill="1" applyBorder="1" applyProtection="1"/>
    <xf numFmtId="0" fontId="28" fillId="7" borderId="43" xfId="0" applyFont="1" applyFill="1" applyBorder="1" applyProtection="1"/>
    <xf numFmtId="0" fontId="28" fillId="7" borderId="14" xfId="0" applyFont="1" applyFill="1" applyBorder="1" applyProtection="1"/>
    <xf numFmtId="0" fontId="2" fillId="0" borderId="1" xfId="7" applyFont="1" applyBorder="1" applyAlignment="1">
      <alignment horizontal="center" vertical="center"/>
    </xf>
    <xf numFmtId="0" fontId="41" fillId="0" borderId="1" xfId="0" applyFont="1" applyBorder="1"/>
    <xf numFmtId="0" fontId="32" fillId="13" borderId="0" xfId="0" applyFont="1" applyFill="1" applyBorder="1" applyAlignment="1" applyProtection="1">
      <alignment horizontal="left" vertical="center"/>
    </xf>
    <xf numFmtId="0" fontId="32" fillId="13" borderId="13" xfId="0" applyFont="1" applyFill="1" applyBorder="1" applyAlignment="1" applyProtection="1">
      <alignment horizontal="left" vertical="center"/>
    </xf>
    <xf numFmtId="0" fontId="27" fillId="13" borderId="20" xfId="0" applyFont="1" applyFill="1" applyBorder="1"/>
    <xf numFmtId="0" fontId="27" fillId="13" borderId="0" xfId="0" applyFont="1" applyFill="1" applyBorder="1"/>
    <xf numFmtId="0" fontId="30" fillId="7" borderId="20" xfId="0" applyFont="1" applyFill="1" applyBorder="1" applyAlignment="1" applyProtection="1">
      <alignment horizontal="center" vertical="center"/>
    </xf>
    <xf numFmtId="0" fontId="30" fillId="7" borderId="0" xfId="0" applyFont="1" applyFill="1" applyBorder="1" applyAlignment="1" applyProtection="1">
      <alignment horizontal="center" vertical="center"/>
    </xf>
    <xf numFmtId="0" fontId="30" fillId="7" borderId="13" xfId="0" applyFont="1" applyFill="1" applyBorder="1" applyAlignment="1" applyProtection="1">
      <alignment horizontal="center" vertical="center"/>
    </xf>
    <xf numFmtId="0" fontId="31" fillId="7" borderId="24" xfId="0" applyFont="1" applyFill="1" applyBorder="1" applyAlignment="1" applyProtection="1">
      <alignment horizontal="center"/>
    </xf>
    <xf numFmtId="0" fontId="31" fillId="7" borderId="43" xfId="0" applyFont="1" applyFill="1" applyBorder="1" applyAlignment="1" applyProtection="1">
      <alignment horizontal="center"/>
    </xf>
    <xf numFmtId="0" fontId="31" fillId="7" borderId="14" xfId="0" applyFont="1" applyFill="1" applyBorder="1" applyAlignment="1" applyProtection="1">
      <alignment horizontal="center"/>
    </xf>
    <xf numFmtId="49" fontId="27" fillId="13" borderId="18" xfId="0" applyNumberFormat="1" applyFont="1" applyFill="1" applyBorder="1" applyAlignment="1" applyProtection="1">
      <alignment horizontal="left" vertical="center"/>
      <protection locked="0"/>
    </xf>
    <xf numFmtId="49" fontId="27" fillId="13" borderId="44" xfId="0" applyNumberFormat="1" applyFont="1" applyFill="1" applyBorder="1" applyAlignment="1" applyProtection="1">
      <alignment horizontal="left" vertical="center"/>
      <protection locked="0"/>
    </xf>
    <xf numFmtId="49" fontId="27" fillId="13" borderId="37" xfId="0" applyNumberFormat="1" applyFont="1" applyFill="1" applyBorder="1" applyAlignment="1" applyProtection="1">
      <alignment horizontal="left" vertical="center"/>
      <protection locked="0"/>
    </xf>
    <xf numFmtId="0" fontId="28" fillId="0" borderId="35" xfId="10" applyFont="1" applyFill="1" applyBorder="1" applyAlignment="1" applyProtection="1">
      <alignment horizontal="left"/>
      <protection locked="0"/>
    </xf>
    <xf numFmtId="0" fontId="28" fillId="0" borderId="69" xfId="10" applyFont="1" applyFill="1" applyBorder="1" applyAlignment="1" applyProtection="1">
      <alignment horizontal="left"/>
      <protection locked="0"/>
    </xf>
    <xf numFmtId="0" fontId="28" fillId="0" borderId="2" xfId="10" applyFont="1" applyFill="1" applyBorder="1" applyAlignment="1" applyProtection="1">
      <alignment horizontal="left"/>
      <protection locked="0"/>
    </xf>
    <xf numFmtId="0" fontId="28" fillId="14" borderId="0" xfId="0" applyFont="1" applyFill="1" applyBorder="1" applyAlignment="1" applyProtection="1">
      <alignment horizontal="justify" wrapText="1"/>
    </xf>
    <xf numFmtId="0" fontId="27" fillId="10" borderId="18" xfId="0" applyFont="1" applyFill="1" applyBorder="1" applyProtection="1">
      <protection locked="0"/>
    </xf>
    <xf numFmtId="0" fontId="27" fillId="10" borderId="44" xfId="0" applyFont="1" applyFill="1" applyBorder="1" applyProtection="1">
      <protection locked="0"/>
    </xf>
    <xf numFmtId="0" fontId="27" fillId="10" borderId="37" xfId="0" applyFont="1" applyFill="1" applyBorder="1" applyProtection="1">
      <protection locked="0"/>
    </xf>
    <xf numFmtId="0" fontId="28" fillId="10" borderId="18" xfId="0" applyFont="1" applyFill="1" applyBorder="1" applyProtection="1">
      <protection locked="0"/>
    </xf>
    <xf numFmtId="0" fontId="28" fillId="10" borderId="44" xfId="0" applyFont="1" applyFill="1" applyBorder="1" applyProtection="1">
      <protection locked="0"/>
    </xf>
    <xf numFmtId="0" fontId="28" fillId="10" borderId="37" xfId="0" applyFont="1" applyFill="1" applyBorder="1" applyProtection="1">
      <protection locked="0"/>
    </xf>
    <xf numFmtId="0" fontId="27" fillId="10" borderId="32" xfId="0" applyFont="1" applyFill="1" applyBorder="1" applyProtection="1">
      <protection locked="0"/>
    </xf>
    <xf numFmtId="0" fontId="27" fillId="10" borderId="45" xfId="0" applyFont="1" applyFill="1" applyBorder="1" applyProtection="1">
      <protection locked="0"/>
    </xf>
    <xf numFmtId="0" fontId="27" fillId="10" borderId="33" xfId="0" applyFont="1" applyFill="1" applyBorder="1" applyProtection="1">
      <protection locked="0"/>
    </xf>
    <xf numFmtId="0" fontId="27" fillId="10" borderId="24" xfId="0" applyFont="1" applyFill="1" applyBorder="1" applyProtection="1">
      <protection locked="0"/>
    </xf>
    <xf numFmtId="0" fontId="27" fillId="10" borderId="43" xfId="0" applyFont="1" applyFill="1" applyBorder="1" applyProtection="1">
      <protection locked="0"/>
    </xf>
    <xf numFmtId="0" fontId="27" fillId="10" borderId="14" xfId="0" applyFont="1" applyFill="1" applyBorder="1" applyProtection="1">
      <protection locked="0"/>
    </xf>
    <xf numFmtId="0" fontId="28" fillId="10" borderId="32" xfId="0" applyFont="1" applyFill="1" applyBorder="1" applyProtection="1">
      <protection locked="0"/>
    </xf>
    <xf numFmtId="0" fontId="28" fillId="10" borderId="45" xfId="0" applyFont="1" applyFill="1" applyBorder="1" applyProtection="1">
      <protection locked="0"/>
    </xf>
    <xf numFmtId="0" fontId="28" fillId="10" borderId="33" xfId="0" applyFont="1" applyFill="1" applyBorder="1" applyProtection="1">
      <protection locked="0"/>
    </xf>
    <xf numFmtId="0" fontId="28" fillId="10" borderId="24" xfId="0" applyFont="1" applyFill="1" applyBorder="1" applyProtection="1">
      <protection locked="0"/>
    </xf>
    <xf numFmtId="0" fontId="28" fillId="10" borderId="43" xfId="0" applyFont="1" applyFill="1" applyBorder="1" applyProtection="1">
      <protection locked="0"/>
    </xf>
    <xf numFmtId="0" fontId="28" fillId="10" borderId="14" xfId="0" applyFont="1" applyFill="1" applyBorder="1" applyProtection="1">
      <protection locked="0"/>
    </xf>
    <xf numFmtId="0" fontId="28" fillId="10" borderId="35" xfId="10" applyFont="1" applyFill="1" applyBorder="1" applyAlignment="1" applyProtection="1">
      <alignment horizontal="left"/>
      <protection locked="0"/>
    </xf>
    <xf numFmtId="0" fontId="28" fillId="10" borderId="69" xfId="10" applyFont="1" applyFill="1" applyBorder="1" applyAlignment="1" applyProtection="1">
      <alignment horizontal="left"/>
      <protection locked="0"/>
    </xf>
    <xf numFmtId="0" fontId="28" fillId="10" borderId="2" xfId="10" applyFont="1" applyFill="1" applyBorder="1" applyAlignment="1" applyProtection="1">
      <alignment horizontal="left"/>
      <protection locked="0"/>
    </xf>
    <xf numFmtId="0" fontId="28" fillId="7" borderId="0" xfId="0" applyFont="1" applyFill="1" applyBorder="1" applyAlignment="1" applyProtection="1">
      <alignment horizontal="justify" wrapText="1"/>
    </xf>
    <xf numFmtId="0" fontId="27" fillId="2" borderId="18" xfId="10" applyFont="1" applyFill="1" applyBorder="1" applyProtection="1">
      <protection locked="0"/>
    </xf>
    <xf numFmtId="0" fontId="27" fillId="2" borderId="44" xfId="10" applyFont="1" applyFill="1" applyBorder="1" applyProtection="1">
      <protection locked="0"/>
    </xf>
    <xf numFmtId="0" fontId="27" fillId="2" borderId="37" xfId="10" applyFont="1" applyFill="1" applyBorder="1" applyProtection="1">
      <protection locked="0"/>
    </xf>
    <xf numFmtId="0" fontId="28" fillId="2" borderId="18" xfId="10" applyFont="1" applyFill="1" applyBorder="1" applyProtection="1">
      <protection locked="0"/>
    </xf>
    <xf numFmtId="0" fontId="28" fillId="2" borderId="44" xfId="10" applyFont="1" applyFill="1" applyBorder="1" applyProtection="1">
      <protection locked="0"/>
    </xf>
    <xf numFmtId="0" fontId="28" fillId="2" borderId="37" xfId="10" applyFont="1" applyFill="1" applyBorder="1" applyProtection="1">
      <protection locked="0"/>
    </xf>
    <xf numFmtId="0" fontId="27" fillId="2" borderId="32" xfId="10" applyFont="1" applyFill="1" applyBorder="1" applyProtection="1">
      <protection locked="0"/>
    </xf>
    <xf numFmtId="0" fontId="27" fillId="2" borderId="45" xfId="10" applyFont="1" applyFill="1" applyBorder="1" applyProtection="1">
      <protection locked="0"/>
    </xf>
    <xf numFmtId="0" fontId="27" fillId="2" borderId="33" xfId="10" applyFont="1" applyFill="1" applyBorder="1" applyProtection="1">
      <protection locked="0"/>
    </xf>
    <xf numFmtId="0" fontId="27" fillId="2" borderId="24" xfId="10" applyFont="1" applyFill="1" applyBorder="1" applyProtection="1">
      <protection locked="0"/>
    </xf>
    <xf numFmtId="0" fontId="27" fillId="2" borderId="43" xfId="10" applyFont="1" applyFill="1" applyBorder="1" applyProtection="1">
      <protection locked="0"/>
    </xf>
    <xf numFmtId="0" fontId="27" fillId="2" borderId="14" xfId="10" applyFont="1" applyFill="1" applyBorder="1" applyProtection="1">
      <protection locked="0"/>
    </xf>
    <xf numFmtId="0" fontId="28" fillId="2" borderId="32" xfId="10" applyFont="1" applyFill="1" applyBorder="1" applyProtection="1">
      <protection locked="0"/>
    </xf>
    <xf numFmtId="0" fontId="28" fillId="2" borderId="45" xfId="10" applyFont="1" applyFill="1" applyBorder="1" applyProtection="1">
      <protection locked="0"/>
    </xf>
    <xf numFmtId="0" fontId="28" fillId="2" borderId="33" xfId="10" applyFont="1" applyFill="1" applyBorder="1" applyProtection="1">
      <protection locked="0"/>
    </xf>
    <xf numFmtId="0" fontId="28" fillId="2" borderId="24" xfId="10" applyFont="1" applyFill="1" applyBorder="1" applyProtection="1">
      <protection locked="0"/>
    </xf>
    <xf numFmtId="0" fontId="28" fillId="2" borderId="43" xfId="10" applyFont="1" applyFill="1" applyBorder="1" applyProtection="1">
      <protection locked="0"/>
    </xf>
    <xf numFmtId="0" fontId="28" fillId="2" borderId="14" xfId="10" applyFont="1" applyFill="1" applyBorder="1" applyProtection="1">
      <protection locked="0"/>
    </xf>
    <xf numFmtId="0" fontId="2" fillId="2" borderId="0" xfId="0" applyFont="1" applyFill="1" applyBorder="1" applyAlignment="1">
      <alignment horizontal="center"/>
    </xf>
    <xf numFmtId="0" fontId="2" fillId="2" borderId="13" xfId="0" applyFont="1" applyFill="1" applyBorder="1" applyAlignment="1">
      <alignment horizontal="center"/>
    </xf>
    <xf numFmtId="0" fontId="12" fillId="0" borderId="50" xfId="7" applyFont="1" applyFill="1" applyBorder="1" applyAlignment="1">
      <alignment horizontal="center" vertical="center"/>
    </xf>
    <xf numFmtId="0" fontId="12" fillId="0" borderId="49" xfId="7" applyFont="1" applyFill="1" applyBorder="1" applyAlignment="1">
      <alignment horizontal="center" vertical="center"/>
    </xf>
    <xf numFmtId="0" fontId="12" fillId="0" borderId="28" xfId="7" applyFont="1" applyFill="1" applyBorder="1" applyAlignment="1">
      <alignment horizontal="center" vertical="center"/>
    </xf>
    <xf numFmtId="0" fontId="12" fillId="0" borderId="42" xfId="7" applyFont="1" applyFill="1" applyBorder="1" applyAlignment="1">
      <alignment horizontal="center" vertical="center"/>
    </xf>
    <xf numFmtId="0" fontId="12" fillId="0" borderId="0" xfId="7" applyFont="1" applyFill="1" applyBorder="1" applyAlignment="1">
      <alignment horizontal="center" vertical="center"/>
    </xf>
    <xf numFmtId="0" fontId="12" fillId="0" borderId="51" xfId="7" applyFont="1" applyFill="1" applyBorder="1" applyAlignment="1">
      <alignment horizontal="center" vertical="center"/>
    </xf>
    <xf numFmtId="0" fontId="12" fillId="0" borderId="52" xfId="7" applyFont="1" applyFill="1" applyBorder="1" applyAlignment="1">
      <alignment horizontal="center" vertical="center"/>
    </xf>
    <xf numFmtId="0" fontId="12" fillId="0" borderId="46" xfId="7" applyFont="1" applyFill="1" applyBorder="1" applyAlignment="1">
      <alignment horizontal="center" vertical="center"/>
    </xf>
    <xf numFmtId="0" fontId="12" fillId="0" borderId="53" xfId="7" applyFont="1" applyFill="1" applyBorder="1" applyAlignment="1">
      <alignment horizontal="center" vertical="center"/>
    </xf>
    <xf numFmtId="0" fontId="24" fillId="11" borderId="1" xfId="7" applyFont="1" applyFill="1" applyBorder="1" applyAlignment="1">
      <alignment horizontal="center"/>
    </xf>
    <xf numFmtId="0" fontId="24" fillId="0" borderId="38" xfId="7" applyFont="1" applyFill="1" applyBorder="1" applyAlignment="1">
      <alignment horizontal="center"/>
    </xf>
    <xf numFmtId="0" fontId="17" fillId="9" borderId="59" xfId="7" applyFont="1" applyFill="1" applyBorder="1" applyAlignment="1">
      <alignment horizontal="center"/>
    </xf>
    <xf numFmtId="0" fontId="17" fillId="9" borderId="55" xfId="7" applyFont="1" applyFill="1" applyBorder="1" applyAlignment="1">
      <alignment horizontal="center"/>
    </xf>
    <xf numFmtId="0" fontId="24" fillId="0" borderId="50" xfId="7" applyFont="1" applyFill="1" applyBorder="1" applyAlignment="1">
      <alignment horizontal="center"/>
    </xf>
    <xf numFmtId="0" fontId="24" fillId="0" borderId="49" xfId="7" applyFont="1" applyFill="1" applyBorder="1" applyAlignment="1">
      <alignment horizontal="center"/>
    </xf>
    <xf numFmtId="0" fontId="24" fillId="0" borderId="28" xfId="7" applyFont="1" applyFill="1" applyBorder="1" applyAlignment="1">
      <alignment horizontal="center"/>
    </xf>
    <xf numFmtId="0" fontId="24" fillId="11" borderId="35" xfId="7" applyFont="1" applyFill="1" applyBorder="1" applyAlignment="1">
      <alignment horizontal="center"/>
    </xf>
    <xf numFmtId="0" fontId="24" fillId="11" borderId="69" xfId="7" applyFont="1" applyFill="1" applyBorder="1" applyAlignment="1">
      <alignment horizontal="center"/>
    </xf>
    <xf numFmtId="0" fontId="24" fillId="11" borderId="2" xfId="7" applyFont="1" applyFill="1" applyBorder="1" applyAlignment="1">
      <alignment horizontal="center"/>
    </xf>
    <xf numFmtId="0" fontId="17" fillId="9" borderId="72" xfId="7" applyFont="1" applyFill="1" applyBorder="1" applyAlignment="1">
      <alignment horizontal="center"/>
    </xf>
    <xf numFmtId="0" fontId="17" fillId="9" borderId="71" xfId="7" applyFont="1" applyFill="1" applyBorder="1" applyAlignment="1">
      <alignment horizontal="center"/>
    </xf>
    <xf numFmtId="0" fontId="17" fillId="9" borderId="70" xfId="7" applyFont="1" applyFill="1" applyBorder="1" applyAlignment="1">
      <alignment horizontal="center"/>
    </xf>
    <xf numFmtId="0" fontId="12" fillId="0" borderId="1" xfId="7" applyFont="1" applyFill="1" applyBorder="1" applyAlignment="1">
      <alignment horizontal="center" vertical="center"/>
    </xf>
    <xf numFmtId="0" fontId="24" fillId="0" borderId="57" xfId="7" applyFont="1" applyFill="1" applyBorder="1" applyAlignment="1">
      <alignment horizontal="center"/>
    </xf>
    <xf numFmtId="0" fontId="23" fillId="9" borderId="58" xfId="0" applyFont="1" applyFill="1" applyBorder="1" applyAlignment="1">
      <alignment horizontal="center"/>
    </xf>
    <xf numFmtId="0" fontId="23" fillId="9" borderId="56" xfId="0" applyFont="1" applyFill="1" applyBorder="1" applyAlignment="1">
      <alignment horizontal="center"/>
    </xf>
    <xf numFmtId="0" fontId="23" fillId="9" borderId="61" xfId="0" applyFont="1" applyFill="1" applyBorder="1" applyAlignment="1">
      <alignment horizontal="center"/>
    </xf>
    <xf numFmtId="0" fontId="24" fillId="11" borderId="57" xfId="7" applyFont="1" applyFill="1" applyBorder="1" applyAlignment="1">
      <alignment horizontal="center"/>
    </xf>
    <xf numFmtId="0" fontId="24" fillId="11" borderId="62" xfId="7" applyFont="1" applyFill="1" applyBorder="1" applyAlignment="1">
      <alignment horizontal="center"/>
    </xf>
    <xf numFmtId="0" fontId="17" fillId="9" borderId="58" xfId="7" applyFont="1" applyFill="1" applyBorder="1" applyAlignment="1">
      <alignment horizontal="center"/>
    </xf>
    <xf numFmtId="0" fontId="17" fillId="9" borderId="56" xfId="7" applyFont="1" applyFill="1" applyBorder="1" applyAlignment="1">
      <alignment horizontal="center"/>
    </xf>
    <xf numFmtId="49" fontId="26" fillId="12" borderId="38" xfId="9" applyNumberFormat="1" applyFont="1" applyFill="1" applyBorder="1" applyAlignment="1" applyProtection="1">
      <alignment horizontal="center" vertical="center"/>
    </xf>
    <xf numFmtId="49" fontId="26" fillId="12" borderId="3" xfId="9" applyNumberFormat="1" applyFont="1" applyFill="1" applyBorder="1" applyAlignment="1" applyProtection="1">
      <alignment horizontal="center" vertical="center"/>
    </xf>
    <xf numFmtId="49" fontId="26" fillId="12" borderId="4" xfId="9" applyNumberFormat="1" applyFont="1" applyFill="1" applyBorder="1" applyAlignment="1" applyProtection="1">
      <alignment horizontal="center" vertical="center"/>
    </xf>
    <xf numFmtId="0" fontId="21" fillId="9" borderId="43" xfId="7" applyFont="1" applyFill="1" applyBorder="1" applyAlignment="1">
      <alignment horizontal="center"/>
    </xf>
    <xf numFmtId="0" fontId="21" fillId="9" borderId="44" xfId="7" applyFont="1" applyFill="1" applyBorder="1" applyAlignment="1">
      <alignment horizontal="center"/>
    </xf>
    <xf numFmtId="0" fontId="21" fillId="9" borderId="45" xfId="7" applyFont="1" applyFill="1" applyBorder="1" applyAlignment="1">
      <alignment horizontal="center"/>
    </xf>
    <xf numFmtId="0" fontId="21" fillId="9" borderId="46" xfId="7" applyFont="1" applyFill="1" applyBorder="1" applyAlignment="1">
      <alignment horizontal="center"/>
    </xf>
    <xf numFmtId="0" fontId="21" fillId="9" borderId="47" xfId="7" applyFont="1" applyFill="1" applyBorder="1" applyAlignment="1">
      <alignment horizontal="center"/>
    </xf>
  </cellXfs>
  <cellStyles count="11">
    <cellStyle name="Comma" xfId="1" builtinId="3"/>
    <cellStyle name="Comma 2" xfId="2" xr:uid="{00000000-0005-0000-0000-000001000000}"/>
    <cellStyle name="Comma 3" xfId="3" xr:uid="{00000000-0005-0000-0000-000002000000}"/>
    <cellStyle name="Normal" xfId="0" builtinId="0"/>
    <cellStyle name="Normal 2" xfId="4" xr:uid="{00000000-0005-0000-0000-000004000000}"/>
    <cellStyle name="Normal 2 2" xfId="5" xr:uid="{00000000-0005-0000-0000-000005000000}"/>
    <cellStyle name="Normal 3" xfId="6" xr:uid="{00000000-0005-0000-0000-000006000000}"/>
    <cellStyle name="Normal 4" xfId="10" xr:uid="{00000000-0005-0000-0000-000007000000}"/>
    <cellStyle name="Normal 6 2" xfId="9" xr:uid="{00000000-0005-0000-0000-000008000000}"/>
    <cellStyle name="Normal_INTERFINANCIAL" xfId="7" xr:uid="{00000000-0005-0000-0000-000009000000}"/>
    <cellStyle name="Percent 2" xfId="8" xr:uid="{00000000-0005-0000-0000-00000A000000}"/>
  </cellStyles>
  <dxfs count="0"/>
  <tableStyles count="0" defaultTableStyle="TableStyleMedium2" defaultPivotStyle="PivotStyleMedium9"/>
  <colors>
    <mruColors>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123825</xdr:colOff>
      <xdr:row>0</xdr:row>
      <xdr:rowOff>85724</xdr:rowOff>
    </xdr:from>
    <xdr:to>
      <xdr:col>2</xdr:col>
      <xdr:colOff>304800</xdr:colOff>
      <xdr:row>3</xdr:row>
      <xdr:rowOff>266700</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3825" y="85724"/>
          <a:ext cx="1066800" cy="110490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314325</xdr:colOff>
      <xdr:row>0</xdr:row>
      <xdr:rowOff>28575</xdr:rowOff>
    </xdr:from>
    <xdr:to>
      <xdr:col>7</xdr:col>
      <xdr:colOff>247650</xdr:colOff>
      <xdr:row>1</xdr:row>
      <xdr:rowOff>95250</xdr:rowOff>
    </xdr:to>
    <xdr:pic>
      <xdr:nvPicPr>
        <xdr:cNvPr id="1042" name="Picture 1">
          <a:extLst>
            <a:ext uri="{FF2B5EF4-FFF2-40B4-BE49-F238E27FC236}">
              <a16:creationId xmlns:a16="http://schemas.microsoft.com/office/drawing/2014/main" id="{00000000-0008-0000-0A00-00001204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l="9798" t="6717" r="9370" b="8582"/>
        <a:stretch>
          <a:fillRect/>
        </a:stretch>
      </xdr:blipFill>
      <xdr:spPr bwMode="auto">
        <a:xfrm>
          <a:off x="4695825" y="28575"/>
          <a:ext cx="5810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vizorsoftware.atlassian.net/Users/benkelly/Downloads/Copy%20of%20ERS%20-%20Revised%20v2.1_unprotected%20(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vizorsoftware.atlassian.net/Users/benkelly/Downloads/ERS%20-%20Revised%202.2%20(20th%20August%202014)%20(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vizorsoftware.atlassian.net/Documents%20and%20Settings/MACox/Local%20Settings/Temporary%20Internet%20Files/Content.Outlook/HO6CAWQZ/QRS%20(Extra%20Forms%20for%20ER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ule1"/>
      <sheetName val="Main_Menu"/>
      <sheetName val="General"/>
      <sheetName val="Codes"/>
      <sheetName val="Form 1"/>
      <sheetName val="Form 2 (R)"/>
      <sheetName val="Form 2A"/>
      <sheetName val="Form 3"/>
      <sheetName val="Form 3C"/>
      <sheetName val="Form 4"/>
      <sheetName val="Form 5"/>
      <sheetName val="Interfinancial"/>
      <sheetName val="Summary"/>
      <sheetName val="Capital Composition"/>
      <sheetName val="ON Balance Sheet"/>
      <sheetName val="OFF Balance Sheet (non-deriv)"/>
      <sheetName val="OFF Balance Sheet (deriv)"/>
      <sheetName val="Operational Risk"/>
      <sheetName val="Assets by Zone"/>
      <sheetName val="Investments"/>
      <sheetName val="Market Loans"/>
      <sheetName val="Large Exposures (R)"/>
      <sheetName val="Summary of Non-Performing (R)"/>
      <sheetName val="Largest Loan Arrears"/>
      <sheetName val="Large Exposures 2"/>
      <sheetName val="Form 3A"/>
      <sheetName val="Form 3B"/>
      <sheetName val="Form 5B"/>
      <sheetName val="Form 6"/>
      <sheetName val="Form 7(R)"/>
      <sheetName val="Form 8"/>
      <sheetName val="Fiduciary Assets(R)"/>
      <sheetName val="Memo Items"/>
      <sheetName val="Maturity Analysis Summary"/>
      <sheetName val="Interest Rate Sensitivity"/>
      <sheetName val="Investment - Currency Type"/>
      <sheetName val="Trading Securities"/>
      <sheetName val="Overall Checks"/>
      <sheetName val="Trigger"/>
      <sheetName val="IRR-General"/>
      <sheetName val="IRR-Specific"/>
      <sheetName val="FX"/>
      <sheetName val="Equity"/>
      <sheetName val="Commodities"/>
      <sheetName val="Interest Rate Options"/>
      <sheetName val="Equity Forex Commodity Options"/>
      <sheetName val="Market Risk Capital Charge"/>
      <sheetName val="F1_FAME"/>
      <sheetName val="Module3"/>
      <sheetName val="Module2"/>
      <sheetName val="F2-FAME (2)"/>
      <sheetName val="F3-FAME-MR"/>
      <sheetName val="Appendix Ratios"/>
      <sheetName val="Interest_Stress"/>
      <sheetName val="Liquditiy"/>
      <sheetName val="Currency Table"/>
    </sheetNames>
    <sheetDataSet>
      <sheetData sheetId="0" refreshError="1"/>
      <sheetData sheetId="1"/>
      <sheetData sheetId="2"/>
      <sheetData sheetId="3">
        <row r="1">
          <cell r="A1" t="str">
            <v>Ansbacher (Bahamas) Ltd.</v>
          </cell>
        </row>
        <row r="2">
          <cell r="A2" t="str">
            <v>Bank of Nova scotia Trust Co. (Bah.) Ltd.</v>
          </cell>
          <cell r="D2" t="str">
            <v>Y</v>
          </cell>
          <cell r="E2" t="str">
            <v>Debt</v>
          </cell>
          <cell r="F2" t="str">
            <v>High</v>
          </cell>
          <cell r="H2" t="str">
            <v>Afghanistan</v>
          </cell>
        </row>
        <row r="3">
          <cell r="A3" t="str">
            <v>Bank of the Bahamas</v>
          </cell>
          <cell r="D3" t="str">
            <v>N</v>
          </cell>
          <cell r="E3" t="str">
            <v>Equity</v>
          </cell>
          <cell r="F3" t="str">
            <v>Medium</v>
          </cell>
          <cell r="H3" t="str">
            <v>Albania</v>
          </cell>
        </row>
        <row r="4">
          <cell r="A4" t="str">
            <v>Bank of the Bahamas Trust Limited</v>
          </cell>
          <cell r="E4" t="str">
            <v>Other</v>
          </cell>
          <cell r="F4" t="str">
            <v>Low</v>
          </cell>
          <cell r="H4" t="str">
            <v>Algeria</v>
          </cell>
        </row>
        <row r="5">
          <cell r="A5" t="str">
            <v>Butterfield Trust (Bahamas) Ltd.</v>
          </cell>
          <cell r="F5" t="str">
            <v>Not Rated</v>
          </cell>
          <cell r="H5" t="str">
            <v>Andorra</v>
          </cell>
        </row>
        <row r="6">
          <cell r="A6" t="str">
            <v>Canadian Imperial Bank of Commerce Trust Co. (Bah.) Ltd.</v>
          </cell>
          <cell r="H6" t="str">
            <v>Angola</v>
          </cell>
        </row>
        <row r="7">
          <cell r="A7" t="str">
            <v>Citibank, N.A.</v>
          </cell>
          <cell r="H7" t="str">
            <v>Anguilla</v>
          </cell>
        </row>
        <row r="8">
          <cell r="A8" t="str">
            <v>Cititrust (Bah.) Ltd.</v>
          </cell>
          <cell r="H8" t="str">
            <v>Antigua</v>
          </cell>
        </row>
        <row r="9">
          <cell r="A9" t="str">
            <v>Commonwealth Bank Limited</v>
          </cell>
          <cell r="H9" t="str">
            <v>Argentina</v>
          </cell>
        </row>
        <row r="10">
          <cell r="A10" t="str">
            <v>Fidelity Bank Bahamas (formerly British American Bank</v>
          </cell>
          <cell r="H10" t="str">
            <v>Armenia</v>
          </cell>
        </row>
        <row r="11">
          <cell r="A11" t="str">
            <v>Royal Fidelity Merchant Bank &amp; Trust Limited</v>
          </cell>
          <cell r="H11" t="str">
            <v>Aruba</v>
          </cell>
        </row>
        <row r="12">
          <cell r="A12" t="str">
            <v>Finance Corporation of the Bahamas</v>
          </cell>
          <cell r="D12" t="str">
            <v>B$</v>
          </cell>
          <cell r="E12" t="str">
            <v>AGRICULTURE</v>
          </cell>
          <cell r="H12" t="str">
            <v>Australia</v>
          </cell>
        </row>
        <row r="13">
          <cell r="A13" t="str">
            <v>Firstcaribbean International Bank</v>
          </cell>
          <cell r="D13" t="str">
            <v>OTHER</v>
          </cell>
          <cell r="E13" t="str">
            <v>FISHERIES</v>
          </cell>
          <cell r="H13" t="str">
            <v>Austria</v>
          </cell>
        </row>
        <row r="14">
          <cell r="A14" t="str">
            <v>Gulf Union Bank</v>
          </cell>
          <cell r="E14" t="str">
            <v>MINING &amp; QUARRYING</v>
          </cell>
          <cell r="H14" t="str">
            <v>Azerbaijan</v>
          </cell>
        </row>
        <row r="15">
          <cell r="A15" t="str">
            <v>J.P. Morgan Trust Co. (Bahamas) Ltd.</v>
          </cell>
          <cell r="E15" t="str">
            <v>MANUFACTURING</v>
          </cell>
          <cell r="H15" t="str">
            <v>Bahamas</v>
          </cell>
        </row>
        <row r="16">
          <cell r="A16" t="str">
            <v>Latin American Investment Bank Bahamas Limited</v>
          </cell>
          <cell r="E16" t="str">
            <v>DISTRIBUTION</v>
          </cell>
          <cell r="H16" t="str">
            <v>Bahrain</v>
          </cell>
        </row>
        <row r="17">
          <cell r="A17" t="str">
            <v>Rhone Trustees (Bahamas) Ltd. formerly (Pictet Overseas Trust Corporation)</v>
          </cell>
          <cell r="E17" t="str">
            <v>TOURISM</v>
          </cell>
          <cell r="H17" t="str">
            <v>Bangladesh</v>
          </cell>
        </row>
        <row r="18">
          <cell r="A18" t="str">
            <v>RBC Royal Bank  (Bahamas) Limited</v>
          </cell>
          <cell r="E18" t="str">
            <v>ENTERTAINMENT &amp; CATERING</v>
          </cell>
          <cell r="H18" t="str">
            <v>Barbados</v>
          </cell>
        </row>
        <row r="19">
          <cell r="A19" t="str">
            <v>Royal Bank of Canada Trust</v>
          </cell>
          <cell r="E19" t="str">
            <v>TRANSPORT</v>
          </cell>
          <cell r="H19" t="str">
            <v>Belgium</v>
          </cell>
        </row>
        <row r="20">
          <cell r="A20" t="str">
            <v>Scotiabank Bahamas Ltd.</v>
          </cell>
          <cell r="E20" t="str">
            <v>PUBLIC CORPORATIONS</v>
          </cell>
          <cell r="H20" t="str">
            <v>Belize</v>
          </cell>
        </row>
        <row r="21">
          <cell r="E21" t="str">
            <v>CONSTRUCTION</v>
          </cell>
          <cell r="H21" t="str">
            <v>Benin</v>
          </cell>
        </row>
        <row r="22">
          <cell r="E22" t="str">
            <v>REAL ESTATE</v>
          </cell>
          <cell r="H22" t="str">
            <v>Bermuda</v>
          </cell>
        </row>
        <row r="23">
          <cell r="E23" t="str">
            <v>RESIDENTIAL MORTGAGES</v>
          </cell>
          <cell r="H23" t="str">
            <v>Bhutan</v>
          </cell>
        </row>
        <row r="24">
          <cell r="E24" t="str">
            <v>GOVERNMENT</v>
          </cell>
          <cell r="H24" t="str">
            <v>Bolivia</v>
          </cell>
        </row>
        <row r="25">
          <cell r="E25" t="str">
            <v>PUBLIC FINANCIAL INSTITUTIONS</v>
          </cell>
          <cell r="H25" t="str">
            <v>Bosnia &amp; Herzegovina</v>
          </cell>
        </row>
        <row r="26">
          <cell r="E26" t="str">
            <v>PRIVATE FINANCIAL INSTITUTIONS</v>
          </cell>
          <cell r="H26" t="str">
            <v>Botswana</v>
          </cell>
        </row>
        <row r="27">
          <cell r="E27" t="str">
            <v>PROFESSIONAL &amp; OTHER SERVICES</v>
          </cell>
          <cell r="H27" t="str">
            <v>Brazil</v>
          </cell>
        </row>
        <row r="28">
          <cell r="E28" t="str">
            <v>PERSONAL</v>
          </cell>
          <cell r="H28" t="str">
            <v>British Virgin Islands</v>
          </cell>
        </row>
        <row r="29">
          <cell r="E29" t="str">
            <v>MISCELLANEOUS</v>
          </cell>
          <cell r="H29" t="str">
            <v>Brunei Darussalam</v>
          </cell>
        </row>
        <row r="30">
          <cell r="H30" t="str">
            <v>Bulgaria</v>
          </cell>
        </row>
        <row r="31">
          <cell r="H31" t="str">
            <v>Burkina Faso (formerly Upper Volta)</v>
          </cell>
        </row>
        <row r="32">
          <cell r="H32" t="str">
            <v>Burundi</v>
          </cell>
        </row>
        <row r="33">
          <cell r="H33" t="str">
            <v>Cambodia (formerly Kampuchea)</v>
          </cell>
        </row>
        <row r="34">
          <cell r="H34" t="str">
            <v>Canton &amp; Enderbury Islands</v>
          </cell>
        </row>
        <row r="35">
          <cell r="H35" t="str">
            <v>Cape Verde</v>
          </cell>
        </row>
        <row r="36">
          <cell r="H36" t="str">
            <v>Cayman Islands</v>
          </cell>
        </row>
        <row r="37">
          <cell r="H37" t="str">
            <v>Central African Republic</v>
          </cell>
        </row>
        <row r="38">
          <cell r="H38" t="str">
            <v>Chad</v>
          </cell>
        </row>
        <row r="39">
          <cell r="H39" t="str">
            <v>Chile</v>
          </cell>
        </row>
        <row r="40">
          <cell r="H40" t="str">
            <v>China, People's Republic</v>
          </cell>
        </row>
        <row r="41">
          <cell r="H41" t="str">
            <v>Colombia</v>
          </cell>
        </row>
        <row r="42">
          <cell r="H42" t="str">
            <v>Comoros</v>
          </cell>
        </row>
        <row r="43">
          <cell r="H43" t="str">
            <v>Congo</v>
          </cell>
        </row>
        <row r="44">
          <cell r="H44" t="str">
            <v>Congo, Democratic Republic (formerly Zaire)</v>
          </cell>
        </row>
        <row r="45">
          <cell r="H45" t="str">
            <v>Costa Rica</v>
          </cell>
        </row>
        <row r="46">
          <cell r="H46" t="str">
            <v>Cote d'Ivoire</v>
          </cell>
        </row>
        <row r="47">
          <cell r="H47" t="str">
            <v>Croatia</v>
          </cell>
        </row>
        <row r="48">
          <cell r="H48" t="str">
            <v>Cuba</v>
          </cell>
        </row>
        <row r="49">
          <cell r="H49" t="str">
            <v>Cyprus</v>
          </cell>
        </row>
        <row r="50">
          <cell r="H50" t="str">
            <v>Czech Republic</v>
          </cell>
        </row>
        <row r="51">
          <cell r="H51" t="str">
            <v>Czechoslovakia, former</v>
          </cell>
        </row>
        <row r="52">
          <cell r="H52" t="str">
            <v>Denmark</v>
          </cell>
        </row>
        <row r="53">
          <cell r="H53" t="str">
            <v>Djibouti</v>
          </cell>
        </row>
        <row r="54">
          <cell r="H54" t="str">
            <v>Dominica</v>
          </cell>
        </row>
        <row r="55">
          <cell r="H55" t="str">
            <v>Dominican Republic</v>
          </cell>
        </row>
        <row r="56">
          <cell r="H56" t="str">
            <v>Ecuador</v>
          </cell>
        </row>
        <row r="57">
          <cell r="H57" t="str">
            <v>Egypt</v>
          </cell>
        </row>
        <row r="58">
          <cell r="H58" t="str">
            <v>El Salvador</v>
          </cell>
        </row>
        <row r="59">
          <cell r="H59" t="str">
            <v>Equatorial Guinea</v>
          </cell>
        </row>
        <row r="60">
          <cell r="H60" t="str">
            <v>Eritrea</v>
          </cell>
        </row>
        <row r="61">
          <cell r="H61" t="str">
            <v>Estonia</v>
          </cell>
        </row>
        <row r="62">
          <cell r="H62" t="str">
            <v>Ethiopia</v>
          </cell>
        </row>
        <row r="63">
          <cell r="H63" t="str">
            <v>Falkland Islands</v>
          </cell>
        </row>
        <row r="64">
          <cell r="H64" t="str">
            <v>Faroe Islands</v>
          </cell>
        </row>
        <row r="65">
          <cell r="H65" t="str">
            <v>Fiji</v>
          </cell>
        </row>
        <row r="66">
          <cell r="H66" t="str">
            <v>Finland</v>
          </cell>
        </row>
        <row r="67">
          <cell r="H67" t="str">
            <v>France</v>
          </cell>
        </row>
        <row r="68">
          <cell r="H68" t="str">
            <v>French Guiana</v>
          </cell>
        </row>
        <row r="69">
          <cell r="H69" t="str">
            <v>French Polynesia</v>
          </cell>
        </row>
        <row r="70">
          <cell r="H70" t="str">
            <v>Gabon</v>
          </cell>
        </row>
        <row r="71">
          <cell r="H71" t="str">
            <v>Gambia</v>
          </cell>
        </row>
        <row r="72">
          <cell r="H72" t="str">
            <v>Georgia</v>
          </cell>
        </row>
        <row r="73">
          <cell r="H73" t="str">
            <v>Germany, Federal Republic of</v>
          </cell>
        </row>
        <row r="74">
          <cell r="H74" t="str">
            <v>Ghana</v>
          </cell>
        </row>
        <row r="75">
          <cell r="H75" t="str">
            <v>Gibraltar</v>
          </cell>
        </row>
        <row r="76">
          <cell r="H76" t="str">
            <v>Greece</v>
          </cell>
        </row>
        <row r="77">
          <cell r="H77" t="str">
            <v>Greenland</v>
          </cell>
        </row>
        <row r="78">
          <cell r="H78" t="str">
            <v>Grenada</v>
          </cell>
        </row>
        <row r="79">
          <cell r="H79" t="str">
            <v>Guadeloupe</v>
          </cell>
        </row>
        <row r="80">
          <cell r="H80" t="str">
            <v>Guatemala</v>
          </cell>
        </row>
        <row r="81">
          <cell r="H81" t="str">
            <v>Guernsey</v>
          </cell>
        </row>
        <row r="82">
          <cell r="H82" t="str">
            <v>Guinea</v>
          </cell>
        </row>
        <row r="83">
          <cell r="H83" t="str">
            <v>Guinea-Bissau</v>
          </cell>
        </row>
        <row r="84">
          <cell r="H84" t="str">
            <v>Guyana</v>
          </cell>
        </row>
        <row r="85">
          <cell r="H85" t="str">
            <v>Haiti</v>
          </cell>
        </row>
        <row r="86">
          <cell r="H86" t="str">
            <v>Honduras</v>
          </cell>
        </row>
        <row r="87">
          <cell r="H87" t="str">
            <v>Hong Kong</v>
          </cell>
        </row>
        <row r="88">
          <cell r="H88" t="str">
            <v>Hungary</v>
          </cell>
        </row>
        <row r="89">
          <cell r="H89" t="str">
            <v>Iceland</v>
          </cell>
        </row>
        <row r="90">
          <cell r="H90" t="str">
            <v>India</v>
          </cell>
        </row>
        <row r="91">
          <cell r="H91" t="str">
            <v>Indonesia</v>
          </cell>
        </row>
        <row r="92">
          <cell r="H92" t="str">
            <v>Iran</v>
          </cell>
        </row>
        <row r="93">
          <cell r="H93" t="str">
            <v>Iraq</v>
          </cell>
        </row>
        <row r="94">
          <cell r="H94" t="str">
            <v>Ireland</v>
          </cell>
        </row>
        <row r="95">
          <cell r="H95" t="str">
            <v>Isle of Man</v>
          </cell>
        </row>
        <row r="96">
          <cell r="H96" t="str">
            <v>Israel</v>
          </cell>
        </row>
        <row r="97">
          <cell r="H97" t="str">
            <v>Italy</v>
          </cell>
        </row>
        <row r="98">
          <cell r="H98" t="str">
            <v>Jamaica</v>
          </cell>
        </row>
        <row r="99">
          <cell r="H99" t="str">
            <v>Japan</v>
          </cell>
        </row>
        <row r="100">
          <cell r="H100" t="str">
            <v>Jersey</v>
          </cell>
        </row>
        <row r="101">
          <cell r="H101" t="str">
            <v>Jordan</v>
          </cell>
        </row>
        <row r="102">
          <cell r="H102" t="str">
            <v>Kazakhstan</v>
          </cell>
        </row>
        <row r="103">
          <cell r="H103" t="str">
            <v>Kenya</v>
          </cell>
        </row>
        <row r="104">
          <cell r="H104" t="str">
            <v>Kiribati (formerly Gilbert Islands)</v>
          </cell>
        </row>
        <row r="105">
          <cell r="H105" t="str">
            <v>Korea North, Democratic People's Republic of</v>
          </cell>
        </row>
        <row r="106">
          <cell r="H106" t="str">
            <v>Korea South, Republic of</v>
          </cell>
        </row>
        <row r="107">
          <cell r="H107" t="str">
            <v>Kuwait</v>
          </cell>
        </row>
        <row r="108">
          <cell r="H108" t="str">
            <v>Kyrgystan</v>
          </cell>
        </row>
        <row r="109">
          <cell r="H109" t="str">
            <v>Lao P.D. Republic</v>
          </cell>
        </row>
        <row r="110">
          <cell r="H110" t="str">
            <v>Latvia</v>
          </cell>
        </row>
        <row r="111">
          <cell r="H111" t="str">
            <v>Lebanon</v>
          </cell>
        </row>
        <row r="112">
          <cell r="H112" t="str">
            <v>Lesotho</v>
          </cell>
        </row>
        <row r="113">
          <cell r="H113" t="str">
            <v>Liberia</v>
          </cell>
        </row>
        <row r="114">
          <cell r="H114" t="str">
            <v>Libyan Arab Jamahiriya</v>
          </cell>
        </row>
        <row r="115">
          <cell r="H115" t="str">
            <v>Liechtenstein</v>
          </cell>
        </row>
        <row r="116">
          <cell r="H116" t="str">
            <v>Lithuania</v>
          </cell>
        </row>
        <row r="117">
          <cell r="H117" t="str">
            <v>Luxembourg</v>
          </cell>
        </row>
        <row r="118">
          <cell r="H118" t="str">
            <v>Macao</v>
          </cell>
        </row>
        <row r="119">
          <cell r="H119" t="str">
            <v>Macedonia</v>
          </cell>
        </row>
        <row r="120">
          <cell r="H120" t="str">
            <v>Madagascar (Malagasy Republic)</v>
          </cell>
        </row>
        <row r="121">
          <cell r="H121" t="str">
            <v>Malawi</v>
          </cell>
        </row>
        <row r="122">
          <cell r="H122" t="str">
            <v>Malaysia</v>
          </cell>
        </row>
        <row r="123">
          <cell r="H123" t="str">
            <v>Maldives</v>
          </cell>
        </row>
        <row r="124">
          <cell r="H124" t="str">
            <v>Mali</v>
          </cell>
        </row>
        <row r="125">
          <cell r="H125" t="str">
            <v>Malta</v>
          </cell>
        </row>
        <row r="126">
          <cell r="H126" t="str">
            <v>Martinique</v>
          </cell>
        </row>
        <row r="127">
          <cell r="H127" t="str">
            <v>Mauritania</v>
          </cell>
        </row>
        <row r="128">
          <cell r="H128" t="str">
            <v>Mauritius</v>
          </cell>
        </row>
        <row r="129">
          <cell r="H129" t="str">
            <v>Mexico</v>
          </cell>
        </row>
        <row r="130">
          <cell r="H130" t="str">
            <v>Moldova</v>
          </cell>
        </row>
        <row r="131">
          <cell r="H131" t="str">
            <v>Monaco</v>
          </cell>
        </row>
        <row r="132">
          <cell r="H132" t="str">
            <v>Mongolia</v>
          </cell>
        </row>
        <row r="133">
          <cell r="H133" t="str">
            <v>Montserrat</v>
          </cell>
        </row>
        <row r="134">
          <cell r="H134" t="str">
            <v>Morocco</v>
          </cell>
        </row>
        <row r="135">
          <cell r="H135" t="str">
            <v>Mozambique</v>
          </cell>
        </row>
        <row r="136">
          <cell r="H136" t="str">
            <v>Myanmar, Union of (formerly Burma)</v>
          </cell>
        </row>
        <row r="137">
          <cell r="H137" t="str">
            <v>Namibia</v>
          </cell>
        </row>
        <row r="138">
          <cell r="H138" t="str">
            <v>Nauru</v>
          </cell>
        </row>
        <row r="139">
          <cell r="H139" t="str">
            <v>Nepal</v>
          </cell>
        </row>
        <row r="140">
          <cell r="H140" t="str">
            <v>Netherlands</v>
          </cell>
        </row>
        <row r="141">
          <cell r="H141" t="str">
            <v>Netherlands Antilles</v>
          </cell>
        </row>
        <row r="142">
          <cell r="H142" t="str">
            <v>New Caledonia</v>
          </cell>
        </row>
        <row r="143">
          <cell r="H143" t="str">
            <v>New Zealand</v>
          </cell>
        </row>
        <row r="144">
          <cell r="H144" t="str">
            <v>Nicaragua</v>
          </cell>
        </row>
        <row r="145">
          <cell r="H145" t="str">
            <v>Niger</v>
          </cell>
        </row>
        <row r="146">
          <cell r="H146" t="str">
            <v>Nigeria</v>
          </cell>
        </row>
        <row r="147">
          <cell r="H147" t="str">
            <v>Norway</v>
          </cell>
        </row>
        <row r="148">
          <cell r="H148" t="str">
            <v>Oman</v>
          </cell>
        </row>
        <row r="149">
          <cell r="H149" t="str">
            <v>Pakistan</v>
          </cell>
        </row>
        <row r="150">
          <cell r="H150" t="str">
            <v>Palestinian Autonomy</v>
          </cell>
        </row>
        <row r="151">
          <cell r="H151" t="str">
            <v>Panama</v>
          </cell>
        </row>
        <row r="152">
          <cell r="H152" t="str">
            <v>Papua New Guinea</v>
          </cell>
        </row>
        <row r="153">
          <cell r="H153" t="str">
            <v>Paraguay</v>
          </cell>
        </row>
        <row r="154">
          <cell r="H154" t="str">
            <v>Peru</v>
          </cell>
        </row>
        <row r="155">
          <cell r="H155" t="str">
            <v>Philippines</v>
          </cell>
        </row>
        <row r="156">
          <cell r="H156" t="str">
            <v>Pitcairn Islands</v>
          </cell>
        </row>
        <row r="157">
          <cell r="H157" t="str">
            <v>Poland</v>
          </cell>
        </row>
        <row r="158">
          <cell r="H158" t="str">
            <v>Portugal</v>
          </cell>
        </row>
        <row r="159">
          <cell r="H159" t="str">
            <v>Qatar</v>
          </cell>
        </row>
        <row r="160">
          <cell r="H160" t="str">
            <v>Reunion</v>
          </cell>
        </row>
        <row r="161">
          <cell r="H161" t="str">
            <v>Romania</v>
          </cell>
        </row>
        <row r="162">
          <cell r="H162" t="str">
            <v>Russia</v>
          </cell>
        </row>
        <row r="163">
          <cell r="H163" t="str">
            <v>Rwanda</v>
          </cell>
        </row>
        <row r="164">
          <cell r="H164" t="str">
            <v>San Marino</v>
          </cell>
        </row>
        <row r="165">
          <cell r="H165" t="str">
            <v>Sao Tome &amp; Principe</v>
          </cell>
        </row>
        <row r="166">
          <cell r="H166" t="str">
            <v>Saudi Arabia</v>
          </cell>
        </row>
        <row r="167">
          <cell r="H167" t="str">
            <v>Senegal</v>
          </cell>
        </row>
        <row r="168">
          <cell r="H168" t="str">
            <v>Seychelles</v>
          </cell>
        </row>
        <row r="169">
          <cell r="H169" t="str">
            <v>Sierra Leone</v>
          </cell>
        </row>
        <row r="170">
          <cell r="H170" t="str">
            <v>Singapore</v>
          </cell>
        </row>
        <row r="171">
          <cell r="H171" t="str">
            <v>Slovakia</v>
          </cell>
        </row>
        <row r="172">
          <cell r="H172" t="str">
            <v>Slovenia</v>
          </cell>
        </row>
        <row r="173">
          <cell r="H173" t="str">
            <v>Solomon Islands</v>
          </cell>
        </row>
        <row r="174">
          <cell r="H174" t="str">
            <v>Somalia</v>
          </cell>
        </row>
        <row r="175">
          <cell r="H175" t="str">
            <v>South Africa</v>
          </cell>
        </row>
        <row r="176">
          <cell r="H176" t="str">
            <v>Spain</v>
          </cell>
        </row>
        <row r="177">
          <cell r="H177" t="str">
            <v>Sri Lanka</v>
          </cell>
        </row>
        <row r="178">
          <cell r="H178" t="str">
            <v>St. Helena</v>
          </cell>
        </row>
        <row r="179">
          <cell r="H179" t="str">
            <v>St. Kitts Nevis</v>
          </cell>
        </row>
        <row r="180">
          <cell r="H180" t="str">
            <v>St. Lucia</v>
          </cell>
        </row>
        <row r="181">
          <cell r="H181" t="str">
            <v>St. Pierre &amp; Miguelon</v>
          </cell>
        </row>
        <row r="182">
          <cell r="H182" t="str">
            <v>St. Vincent &amp; The Grenadines</v>
          </cell>
        </row>
        <row r="183">
          <cell r="H183" t="str">
            <v>Sudan</v>
          </cell>
        </row>
        <row r="184">
          <cell r="H184" t="str">
            <v>Suriname</v>
          </cell>
        </row>
        <row r="185">
          <cell r="H185" t="str">
            <v>Swaziland</v>
          </cell>
        </row>
        <row r="186">
          <cell r="H186" t="str">
            <v>Sweden</v>
          </cell>
        </row>
        <row r="187">
          <cell r="H187" t="str">
            <v>Switzerland</v>
          </cell>
        </row>
        <row r="188">
          <cell r="H188" t="str">
            <v>Syria Arab Republic</v>
          </cell>
        </row>
        <row r="189">
          <cell r="H189" t="str">
            <v>Taiwan</v>
          </cell>
        </row>
        <row r="190">
          <cell r="H190" t="str">
            <v>Tajikistan</v>
          </cell>
        </row>
        <row r="191">
          <cell r="H191" t="str">
            <v>Tanzania, United Republic of</v>
          </cell>
        </row>
        <row r="192">
          <cell r="H192" t="str">
            <v>Thailand</v>
          </cell>
        </row>
        <row r="193">
          <cell r="H193" t="str">
            <v>Togo</v>
          </cell>
        </row>
        <row r="194">
          <cell r="H194" t="str">
            <v>Tonga</v>
          </cell>
        </row>
        <row r="195">
          <cell r="H195" t="str">
            <v>Trinidad &amp; Tobago</v>
          </cell>
        </row>
        <row r="196">
          <cell r="H196" t="str">
            <v>Tunisia</v>
          </cell>
        </row>
        <row r="197">
          <cell r="H197" t="str">
            <v>Turkey</v>
          </cell>
        </row>
        <row r="198">
          <cell r="H198" t="str">
            <v>Turkmenistan</v>
          </cell>
        </row>
        <row r="199">
          <cell r="H199" t="str">
            <v>Turks &amp; Caicos</v>
          </cell>
        </row>
        <row r="200">
          <cell r="H200" t="str">
            <v>Tuvalu (formerly the Ellice Islands)</v>
          </cell>
        </row>
        <row r="201">
          <cell r="H201" t="str">
            <v>Uganda</v>
          </cell>
        </row>
        <row r="202">
          <cell r="H202" t="str">
            <v xml:space="preserve">Ukraine </v>
          </cell>
        </row>
        <row r="203">
          <cell r="H203" t="str">
            <v>United Arab Emirates (including Dubai, Abu Dhabi)</v>
          </cell>
        </row>
        <row r="204">
          <cell r="H204" t="str">
            <v>United Kingdom (excluding Guernsey, Isle of Man and Jersey)</v>
          </cell>
        </row>
        <row r="205">
          <cell r="H205" t="str">
            <v>United Kingdom (including Guernsey, Isle of Man and Jersey)</v>
          </cell>
        </row>
        <row r="206">
          <cell r="H206" t="str">
            <v>United States</v>
          </cell>
        </row>
        <row r="207">
          <cell r="H207" t="str">
            <v>Uruguay</v>
          </cell>
        </row>
        <row r="208">
          <cell r="H208" t="str">
            <v>US Pacific Islands</v>
          </cell>
        </row>
        <row r="209">
          <cell r="H209" t="str">
            <v>US Virgin Islands</v>
          </cell>
        </row>
        <row r="210">
          <cell r="H210" t="str">
            <v>Uzbekistan</v>
          </cell>
        </row>
        <row r="211">
          <cell r="H211" t="str">
            <v>Vanuatu</v>
          </cell>
        </row>
        <row r="212">
          <cell r="H212" t="str">
            <v>Vatican City State (Holy See)</v>
          </cell>
        </row>
        <row r="213">
          <cell r="H213" t="str">
            <v>Venezuela</v>
          </cell>
        </row>
        <row r="214">
          <cell r="H214" t="str">
            <v>Vietnam</v>
          </cell>
        </row>
        <row r="215">
          <cell r="H215" t="str">
            <v>Wallis &amp; Futuna Islands</v>
          </cell>
        </row>
        <row r="216">
          <cell r="H216" t="str">
            <v>Western Sahara</v>
          </cell>
        </row>
        <row r="217">
          <cell r="H217" t="str">
            <v>Western Samoa</v>
          </cell>
        </row>
        <row r="218">
          <cell r="H218" t="str">
            <v>Yemen, The Republic of</v>
          </cell>
        </row>
        <row r="219">
          <cell r="H219" t="str">
            <v>Yugoslavia, former</v>
          </cell>
        </row>
        <row r="220">
          <cell r="H220" t="str">
            <v>Zaire</v>
          </cell>
        </row>
        <row r="221">
          <cell r="H221" t="str">
            <v>Zambia</v>
          </cell>
        </row>
        <row r="222">
          <cell r="H222" t="str">
            <v>Zimbabwe</v>
          </cell>
        </row>
        <row r="223">
          <cell r="H223" t="str">
            <v>Residual former Czechoslovakia</v>
          </cell>
        </row>
        <row r="224">
          <cell r="H224" t="str">
            <v>Residual former Soviet Union</v>
          </cell>
        </row>
        <row r="225">
          <cell r="H225" t="str">
            <v>Residual former Yugoslavia</v>
          </cell>
        </row>
        <row r="226">
          <cell r="H226" t="str">
            <v>Residual Europe (including IBEC and IIB)</v>
          </cell>
        </row>
        <row r="227">
          <cell r="H227" t="str">
            <v>Residual Latin America &amp; Caribbean area</v>
          </cell>
        </row>
        <row r="228">
          <cell r="H228" t="str">
            <v>Residual Africa &amp; Middle East</v>
          </cell>
        </row>
        <row r="229">
          <cell r="H229" t="str">
            <v>Residual Asia &amp; Pacific</v>
          </cell>
        </row>
        <row r="230">
          <cell r="H230" t="str">
            <v>Consortium Banks</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refreshError="1"/>
      <sheetData sheetId="49" refreshError="1"/>
      <sheetData sheetId="50"/>
      <sheetData sheetId="51"/>
      <sheetData sheetId="52"/>
      <sheetData sheetId="53"/>
      <sheetData sheetId="54"/>
      <sheetData sheetId="5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ule1"/>
      <sheetName val="Main_Menu"/>
      <sheetName val="General"/>
      <sheetName val="Codes"/>
      <sheetName val="Form 1"/>
      <sheetName val="Form 2 (R)"/>
      <sheetName val="Form 2A"/>
      <sheetName val="Form 3"/>
      <sheetName val="Form 3C"/>
      <sheetName val="Form 4"/>
      <sheetName val="Form 5"/>
      <sheetName val="Summary"/>
      <sheetName val="Capital Composition"/>
      <sheetName val="ON Balance Sheet"/>
      <sheetName val="OFF Balance Sheet (non-deriv)"/>
      <sheetName val="OFF Balance Sheet (deriv)"/>
      <sheetName val="Operational Risk"/>
      <sheetName val="Assets by Zone"/>
      <sheetName val="Investments"/>
      <sheetName val="Market Loans"/>
      <sheetName val="Large Exposures (R)"/>
      <sheetName val="Summary of Non-Performing (R)"/>
      <sheetName val="Largest Loan Arrears"/>
      <sheetName val="Large Exposures 2"/>
      <sheetName val="Form 3A"/>
      <sheetName val="Form 3B"/>
      <sheetName val="Form 5B"/>
      <sheetName val="Form 6"/>
      <sheetName val="Form 7(R)"/>
      <sheetName val="Form 8"/>
      <sheetName val="Fiduciary Assets(R)"/>
      <sheetName val="Memo Items"/>
      <sheetName val="Maturity Analysis Summary"/>
      <sheetName val="Interest Rate Sensitivity"/>
      <sheetName val="Investment - Currency Type"/>
      <sheetName val="Trading Securities"/>
      <sheetName val="Overall Checks"/>
      <sheetName val="Trigger"/>
      <sheetName val="IRR-General"/>
      <sheetName val="IRR-Specific"/>
      <sheetName val="FX"/>
      <sheetName val="Equity"/>
      <sheetName val="Commodities"/>
      <sheetName val="Interest Rate Options"/>
      <sheetName val="Equity Forex Commodity Options"/>
      <sheetName val="Market Risk Capital Charge"/>
      <sheetName val="F1_FAME"/>
      <sheetName val="Module3"/>
      <sheetName val="Module2"/>
      <sheetName val="F2-FAME (2)"/>
      <sheetName val="F3-FAME-MR"/>
      <sheetName val="Appendix Ratios"/>
      <sheetName val="Interest_Stress"/>
      <sheetName val="Liquditiy"/>
      <sheetName val="Currency Table"/>
    </sheetNames>
    <sheetDataSet>
      <sheetData sheetId="0" refreshError="1"/>
      <sheetData sheetId="1" refreshError="1"/>
      <sheetData sheetId="2">
        <row r="17">
          <cell r="D17" t="e">
            <v>#N/A</v>
          </cell>
        </row>
      </sheetData>
      <sheetData sheetId="3">
        <row r="1">
          <cell r="A1" t="str">
            <v>Ansbacher (Bahamas) Ltd.</v>
          </cell>
        </row>
        <row r="2">
          <cell r="A2" t="str">
            <v>Bank of Nova scotia Trust Co. (Bah.) Ltd.</v>
          </cell>
          <cell r="D2" t="str">
            <v>Y</v>
          </cell>
          <cell r="E2" t="str">
            <v>Debt</v>
          </cell>
          <cell r="F2" t="str">
            <v>High</v>
          </cell>
          <cell r="H2" t="str">
            <v>Afghanistan</v>
          </cell>
        </row>
        <row r="3">
          <cell r="A3" t="str">
            <v>Bank of the Bahamas</v>
          </cell>
          <cell r="D3" t="str">
            <v>N</v>
          </cell>
          <cell r="E3" t="str">
            <v>Equity</v>
          </cell>
          <cell r="F3" t="str">
            <v>Medium</v>
          </cell>
          <cell r="H3" t="str">
            <v>Albania</v>
          </cell>
        </row>
        <row r="4">
          <cell r="A4" t="str">
            <v>Bank of the Bahamas Trust Limited</v>
          </cell>
          <cell r="E4" t="str">
            <v>Other</v>
          </cell>
          <cell r="F4" t="str">
            <v>Low</v>
          </cell>
          <cell r="H4" t="str">
            <v>Algeria</v>
          </cell>
        </row>
        <row r="5">
          <cell r="A5" t="str">
            <v>Butterfield Trust (Bahamas) Ltd.</v>
          </cell>
          <cell r="F5" t="str">
            <v>Not Rated</v>
          </cell>
          <cell r="H5" t="str">
            <v>Andorra</v>
          </cell>
        </row>
        <row r="6">
          <cell r="A6" t="str">
            <v>Canadian Imperial Bank of Commerce Trust Co. (Bah.) Ltd.</v>
          </cell>
          <cell r="H6" t="str">
            <v>Angola</v>
          </cell>
        </row>
        <row r="7">
          <cell r="A7" t="str">
            <v>Citibank, N.A.</v>
          </cell>
          <cell r="H7" t="str">
            <v>Anguilla</v>
          </cell>
        </row>
        <row r="8">
          <cell r="A8" t="str">
            <v>Cititrust (Bah.) Ltd.</v>
          </cell>
          <cell r="H8" t="str">
            <v>Antigua</v>
          </cell>
        </row>
        <row r="9">
          <cell r="A9" t="str">
            <v>Commonwealth Bank Limited</v>
          </cell>
          <cell r="H9" t="str">
            <v>Argentina</v>
          </cell>
        </row>
        <row r="10">
          <cell r="A10" t="str">
            <v>Fidelity Bank Bahamas (formerly British American Bank</v>
          </cell>
          <cell r="H10" t="str">
            <v>Armenia</v>
          </cell>
        </row>
        <row r="11">
          <cell r="A11" t="str">
            <v>Royal Fidelity Merchant Bank &amp; Trust Limited</v>
          </cell>
          <cell r="H11" t="str">
            <v>Aruba</v>
          </cell>
        </row>
        <row r="12">
          <cell r="A12" t="str">
            <v>Finance Corporation of the Bahamas</v>
          </cell>
          <cell r="D12" t="str">
            <v>B$</v>
          </cell>
          <cell r="E12" t="str">
            <v>AGRICULTURE</v>
          </cell>
          <cell r="H12" t="str">
            <v>Australia</v>
          </cell>
        </row>
        <row r="13">
          <cell r="A13" t="str">
            <v>Firstcaribbean International Bank</v>
          </cell>
          <cell r="D13" t="str">
            <v>OTHER</v>
          </cell>
          <cell r="E13" t="str">
            <v>FISHERIES</v>
          </cell>
          <cell r="H13" t="str">
            <v>Austria</v>
          </cell>
        </row>
        <row r="14">
          <cell r="A14" t="str">
            <v>Gulf Union Bank</v>
          </cell>
          <cell r="E14" t="str">
            <v>MINING &amp; QUARRYING</v>
          </cell>
          <cell r="H14" t="str">
            <v>Azerbaijan</v>
          </cell>
        </row>
        <row r="15">
          <cell r="A15" t="str">
            <v>J.P. Morgan Trust Co. (Bahamas) Ltd.</v>
          </cell>
          <cell r="E15" t="str">
            <v>MANUFACTURING</v>
          </cell>
          <cell r="H15" t="str">
            <v>Bahamas</v>
          </cell>
        </row>
        <row r="16">
          <cell r="A16" t="str">
            <v>Latin American Investment Bank Bahamas Limited</v>
          </cell>
          <cell r="E16" t="str">
            <v>DISTRIBUTION</v>
          </cell>
          <cell r="H16" t="str">
            <v>Bahrain</v>
          </cell>
        </row>
        <row r="17">
          <cell r="A17" t="str">
            <v>Rhone Trustees (Bahamas) Ltd. formerly (Pictet Overseas Trust Corporation)</v>
          </cell>
          <cell r="E17" t="str">
            <v>TOURISM</v>
          </cell>
          <cell r="H17" t="str">
            <v>Bangladesh</v>
          </cell>
        </row>
        <row r="18">
          <cell r="A18" t="str">
            <v>RBC Royal Bank  (Bahamas) Limited</v>
          </cell>
          <cell r="E18" t="str">
            <v>ENTERTAINMENT &amp; CATERING</v>
          </cell>
          <cell r="H18" t="str">
            <v>Barbados</v>
          </cell>
        </row>
        <row r="19">
          <cell r="A19" t="str">
            <v>Royal Bank of Canada Trust</v>
          </cell>
          <cell r="E19" t="str">
            <v>TRANSPORT</v>
          </cell>
          <cell r="H19" t="str">
            <v>Belgium</v>
          </cell>
        </row>
        <row r="20">
          <cell r="A20" t="str">
            <v>Scotiabank Bahamas Ltd.</v>
          </cell>
          <cell r="E20" t="str">
            <v>PUBLIC CORPORATIONS</v>
          </cell>
          <cell r="H20" t="str">
            <v>Belize</v>
          </cell>
        </row>
        <row r="21">
          <cell r="E21" t="str">
            <v>CONSTRUCTION</v>
          </cell>
          <cell r="H21" t="str">
            <v>Benin</v>
          </cell>
        </row>
        <row r="22">
          <cell r="E22" t="str">
            <v>REAL ESTATE</v>
          </cell>
          <cell r="H22" t="str">
            <v>Bermuda</v>
          </cell>
        </row>
        <row r="23">
          <cell r="E23" t="str">
            <v>RESIDENTIAL MORTGAGES</v>
          </cell>
          <cell r="H23" t="str">
            <v>Bhutan</v>
          </cell>
        </row>
        <row r="24">
          <cell r="E24" t="str">
            <v>GOVERNMENT</v>
          </cell>
          <cell r="H24" t="str">
            <v>Bolivia</v>
          </cell>
        </row>
        <row r="25">
          <cell r="E25" t="str">
            <v>PUBLIC FINANCIAL INSTITUTIONS</v>
          </cell>
          <cell r="H25" t="str">
            <v>Bosnia &amp; Herzegovina</v>
          </cell>
        </row>
        <row r="26">
          <cell r="E26" t="str">
            <v>PRIVATE FINANCIAL INSTITUTIONS</v>
          </cell>
          <cell r="H26" t="str">
            <v>Botswana</v>
          </cell>
        </row>
        <row r="27">
          <cell r="E27" t="str">
            <v>PROFESSIONAL &amp; OTHER SERVICES</v>
          </cell>
          <cell r="H27" t="str">
            <v>Brazil</v>
          </cell>
        </row>
        <row r="28">
          <cell r="E28" t="str">
            <v>PERSONAL</v>
          </cell>
          <cell r="H28" t="str">
            <v>British Virgin Islands</v>
          </cell>
        </row>
        <row r="29">
          <cell r="E29" t="str">
            <v>MISCELLANEOUS</v>
          </cell>
          <cell r="H29" t="str">
            <v>Brunei Darussalam</v>
          </cell>
        </row>
        <row r="30">
          <cell r="H30" t="str">
            <v>Bulgaria</v>
          </cell>
        </row>
        <row r="31">
          <cell r="H31" t="str">
            <v>Burkina Faso (formerly Upper Volta)</v>
          </cell>
        </row>
        <row r="32">
          <cell r="H32" t="str">
            <v>Burundi</v>
          </cell>
        </row>
        <row r="33">
          <cell r="H33" t="str">
            <v>Cambodia (formerly Kampuchea)</v>
          </cell>
        </row>
        <row r="34">
          <cell r="H34" t="str">
            <v>Canton &amp; Enderbury Islands</v>
          </cell>
        </row>
        <row r="35">
          <cell r="H35" t="str">
            <v>Cape Verde</v>
          </cell>
        </row>
        <row r="36">
          <cell r="H36" t="str">
            <v>Cayman Islands</v>
          </cell>
        </row>
        <row r="37">
          <cell r="H37" t="str">
            <v>Central African Republic</v>
          </cell>
        </row>
        <row r="38">
          <cell r="H38" t="str">
            <v>Chad</v>
          </cell>
        </row>
        <row r="39">
          <cell r="H39" t="str">
            <v>Chile</v>
          </cell>
        </row>
        <row r="40">
          <cell r="H40" t="str">
            <v>China, People's Republic</v>
          </cell>
        </row>
        <row r="41">
          <cell r="H41" t="str">
            <v>Colombia</v>
          </cell>
        </row>
        <row r="42">
          <cell r="H42" t="str">
            <v>Comoros</v>
          </cell>
        </row>
        <row r="43">
          <cell r="H43" t="str">
            <v>Congo</v>
          </cell>
        </row>
        <row r="44">
          <cell r="H44" t="str">
            <v>Congo, Democratic Republic (formerly Zaire)</v>
          </cell>
        </row>
        <row r="45">
          <cell r="H45" t="str">
            <v>Costa Rica</v>
          </cell>
        </row>
        <row r="46">
          <cell r="H46" t="str">
            <v>Cote d'Ivoire</v>
          </cell>
        </row>
        <row r="47">
          <cell r="H47" t="str">
            <v>Croatia</v>
          </cell>
        </row>
        <row r="48">
          <cell r="H48" t="str">
            <v>Cuba</v>
          </cell>
        </row>
        <row r="49">
          <cell r="H49" t="str">
            <v>Cyprus</v>
          </cell>
        </row>
        <row r="50">
          <cell r="H50" t="str">
            <v>Czech Republic</v>
          </cell>
        </row>
        <row r="51">
          <cell r="H51" t="str">
            <v>Czechoslovakia, former</v>
          </cell>
        </row>
        <row r="52">
          <cell r="H52" t="str">
            <v>Denmark</v>
          </cell>
        </row>
        <row r="53">
          <cell r="H53" t="str">
            <v>Djibouti</v>
          </cell>
        </row>
        <row r="54">
          <cell r="H54" t="str">
            <v>Dominica</v>
          </cell>
        </row>
        <row r="55">
          <cell r="H55" t="str">
            <v>Dominican Republic</v>
          </cell>
        </row>
        <row r="56">
          <cell r="H56" t="str">
            <v>Ecuador</v>
          </cell>
        </row>
        <row r="57">
          <cell r="H57" t="str">
            <v>Egypt</v>
          </cell>
        </row>
        <row r="58">
          <cell r="H58" t="str">
            <v>El Salvador</v>
          </cell>
        </row>
        <row r="59">
          <cell r="H59" t="str">
            <v>Equatorial Guinea</v>
          </cell>
        </row>
        <row r="60">
          <cell r="H60" t="str">
            <v>Eritrea</v>
          </cell>
        </row>
        <row r="61">
          <cell r="H61" t="str">
            <v>Estonia</v>
          </cell>
        </row>
        <row r="62">
          <cell r="H62" t="str">
            <v>Ethiopia</v>
          </cell>
        </row>
        <row r="63">
          <cell r="H63" t="str">
            <v>Falkland Islands</v>
          </cell>
        </row>
        <row r="64">
          <cell r="H64" t="str">
            <v>Faroe Islands</v>
          </cell>
        </row>
        <row r="65">
          <cell r="H65" t="str">
            <v>Fiji</v>
          </cell>
        </row>
        <row r="66">
          <cell r="H66" t="str">
            <v>Finland</v>
          </cell>
        </row>
        <row r="67">
          <cell r="H67" t="str">
            <v>France</v>
          </cell>
        </row>
        <row r="68">
          <cell r="H68" t="str">
            <v>French Guiana</v>
          </cell>
        </row>
        <row r="69">
          <cell r="H69" t="str">
            <v>French Polynesia</v>
          </cell>
        </row>
        <row r="70">
          <cell r="H70" t="str">
            <v>Gabon</v>
          </cell>
        </row>
        <row r="71">
          <cell r="H71" t="str">
            <v>Gambia</v>
          </cell>
        </row>
        <row r="72">
          <cell r="H72" t="str">
            <v>Georgia</v>
          </cell>
        </row>
        <row r="73">
          <cell r="H73" t="str">
            <v>Germany, Federal Republic of</v>
          </cell>
        </row>
        <row r="74">
          <cell r="H74" t="str">
            <v>Ghana</v>
          </cell>
        </row>
        <row r="75">
          <cell r="H75" t="str">
            <v>Gibraltar</v>
          </cell>
        </row>
        <row r="76">
          <cell r="H76" t="str">
            <v>Greece</v>
          </cell>
        </row>
        <row r="77">
          <cell r="H77" t="str">
            <v>Greenland</v>
          </cell>
        </row>
        <row r="78">
          <cell r="H78" t="str">
            <v>Grenada</v>
          </cell>
        </row>
        <row r="79">
          <cell r="H79" t="str">
            <v>Guadeloupe</v>
          </cell>
        </row>
        <row r="80">
          <cell r="H80" t="str">
            <v>Guatemala</v>
          </cell>
        </row>
        <row r="81">
          <cell r="H81" t="str">
            <v>Guernsey</v>
          </cell>
        </row>
        <row r="82">
          <cell r="H82" t="str">
            <v>Guinea</v>
          </cell>
        </row>
        <row r="83">
          <cell r="H83" t="str">
            <v>Guinea-Bissau</v>
          </cell>
        </row>
        <row r="84">
          <cell r="H84" t="str">
            <v>Guyana</v>
          </cell>
        </row>
        <row r="85">
          <cell r="H85" t="str">
            <v>Haiti</v>
          </cell>
        </row>
        <row r="86">
          <cell r="H86" t="str">
            <v>Honduras</v>
          </cell>
        </row>
        <row r="87">
          <cell r="H87" t="str">
            <v>Hong Kong</v>
          </cell>
        </row>
        <row r="88">
          <cell r="H88" t="str">
            <v>Hungary</v>
          </cell>
        </row>
        <row r="89">
          <cell r="H89" t="str">
            <v>Iceland</v>
          </cell>
        </row>
        <row r="90">
          <cell r="H90" t="str">
            <v>India</v>
          </cell>
        </row>
        <row r="91">
          <cell r="H91" t="str">
            <v>Indonesia</v>
          </cell>
        </row>
        <row r="92">
          <cell r="H92" t="str">
            <v>Iran</v>
          </cell>
        </row>
        <row r="93">
          <cell r="H93" t="str">
            <v>Iraq</v>
          </cell>
        </row>
        <row r="94">
          <cell r="H94" t="str">
            <v>Ireland</v>
          </cell>
        </row>
        <row r="95">
          <cell r="H95" t="str">
            <v>Isle of Man</v>
          </cell>
        </row>
        <row r="96">
          <cell r="H96" t="str">
            <v>Israel</v>
          </cell>
        </row>
        <row r="97">
          <cell r="H97" t="str">
            <v>Italy</v>
          </cell>
        </row>
        <row r="98">
          <cell r="H98" t="str">
            <v>Jamaica</v>
          </cell>
        </row>
        <row r="99">
          <cell r="H99" t="str">
            <v>Japan</v>
          </cell>
        </row>
        <row r="100">
          <cell r="H100" t="str">
            <v>Jersey</v>
          </cell>
        </row>
        <row r="101">
          <cell r="H101" t="str">
            <v>Jordan</v>
          </cell>
        </row>
        <row r="102">
          <cell r="H102" t="str">
            <v>Kazakhstan</v>
          </cell>
        </row>
        <row r="103">
          <cell r="H103" t="str">
            <v>Kenya</v>
          </cell>
        </row>
        <row r="104">
          <cell r="H104" t="str">
            <v>Kiribati (formerly Gilbert Islands)</v>
          </cell>
        </row>
        <row r="105">
          <cell r="H105" t="str">
            <v>Korea North, Democratic People's Republic of</v>
          </cell>
        </row>
        <row r="106">
          <cell r="H106" t="str">
            <v>Korea South, Republic of</v>
          </cell>
        </row>
        <row r="107">
          <cell r="H107" t="str">
            <v>Kuwait</v>
          </cell>
        </row>
        <row r="108">
          <cell r="H108" t="str">
            <v>Kyrgystan</v>
          </cell>
        </row>
        <row r="109">
          <cell r="H109" t="str">
            <v>Lao P.D. Republic</v>
          </cell>
        </row>
        <row r="110">
          <cell r="H110" t="str">
            <v>Latvia</v>
          </cell>
        </row>
        <row r="111">
          <cell r="H111" t="str">
            <v>Lebanon</v>
          </cell>
        </row>
        <row r="112">
          <cell r="H112" t="str">
            <v>Lesotho</v>
          </cell>
        </row>
        <row r="113">
          <cell r="H113" t="str">
            <v>Liberia</v>
          </cell>
        </row>
        <row r="114">
          <cell r="H114" t="str">
            <v>Libyan Arab Jamahiriya</v>
          </cell>
        </row>
        <row r="115">
          <cell r="H115" t="str">
            <v>Liechtenstein</v>
          </cell>
        </row>
        <row r="116">
          <cell r="H116" t="str">
            <v>Lithuania</v>
          </cell>
        </row>
        <row r="117">
          <cell r="H117" t="str">
            <v>Luxembourg</v>
          </cell>
        </row>
        <row r="118">
          <cell r="H118" t="str">
            <v>Macao</v>
          </cell>
        </row>
        <row r="119">
          <cell r="H119" t="str">
            <v>Macedonia</v>
          </cell>
        </row>
        <row r="120">
          <cell r="H120" t="str">
            <v>Madagascar (Malagasy Republic)</v>
          </cell>
        </row>
        <row r="121">
          <cell r="H121" t="str">
            <v>Malawi</v>
          </cell>
        </row>
        <row r="122">
          <cell r="H122" t="str">
            <v>Malaysia</v>
          </cell>
        </row>
        <row r="123">
          <cell r="H123" t="str">
            <v>Maldives</v>
          </cell>
        </row>
        <row r="124">
          <cell r="H124" t="str">
            <v>Mali</v>
          </cell>
        </row>
        <row r="125">
          <cell r="H125" t="str">
            <v>Malta</v>
          </cell>
        </row>
        <row r="126">
          <cell r="H126" t="str">
            <v>Martinique</v>
          </cell>
        </row>
        <row r="127">
          <cell r="H127" t="str">
            <v>Mauritania</v>
          </cell>
        </row>
        <row r="128">
          <cell r="H128" t="str">
            <v>Mauritius</v>
          </cell>
        </row>
        <row r="129">
          <cell r="H129" t="str">
            <v>Mexico</v>
          </cell>
        </row>
        <row r="130">
          <cell r="H130" t="str">
            <v>Moldova</v>
          </cell>
        </row>
        <row r="131">
          <cell r="H131" t="str">
            <v>Monaco</v>
          </cell>
        </row>
        <row r="132">
          <cell r="H132" t="str">
            <v>Mongolia</v>
          </cell>
        </row>
        <row r="133">
          <cell r="H133" t="str">
            <v>Montserrat</v>
          </cell>
        </row>
        <row r="134">
          <cell r="H134" t="str">
            <v>Morocco</v>
          </cell>
        </row>
        <row r="135">
          <cell r="H135" t="str">
            <v>Mozambique</v>
          </cell>
        </row>
        <row r="136">
          <cell r="H136" t="str">
            <v>Myanmar, Union of (formerly Burma)</v>
          </cell>
        </row>
        <row r="137">
          <cell r="H137" t="str">
            <v>Namibia</v>
          </cell>
        </row>
        <row r="138">
          <cell r="H138" t="str">
            <v>Nauru</v>
          </cell>
        </row>
        <row r="139">
          <cell r="H139" t="str">
            <v>Nepal</v>
          </cell>
        </row>
        <row r="140">
          <cell r="H140" t="str">
            <v>Netherlands</v>
          </cell>
        </row>
        <row r="141">
          <cell r="H141" t="str">
            <v>Netherlands Antilles</v>
          </cell>
        </row>
        <row r="142">
          <cell r="H142" t="str">
            <v>New Caledonia</v>
          </cell>
        </row>
        <row r="143">
          <cell r="H143" t="str">
            <v>New Zealand</v>
          </cell>
        </row>
        <row r="144">
          <cell r="H144" t="str">
            <v>Nicaragua</v>
          </cell>
        </row>
        <row r="145">
          <cell r="H145" t="str">
            <v>Niger</v>
          </cell>
        </row>
        <row r="146">
          <cell r="H146" t="str">
            <v>Nigeria</v>
          </cell>
        </row>
        <row r="147">
          <cell r="H147" t="str">
            <v>Norway</v>
          </cell>
        </row>
        <row r="148">
          <cell r="H148" t="str">
            <v>Oman</v>
          </cell>
        </row>
        <row r="149">
          <cell r="H149" t="str">
            <v>Pakistan</v>
          </cell>
        </row>
        <row r="150">
          <cell r="H150" t="str">
            <v>Palestinian Autonomy</v>
          </cell>
        </row>
        <row r="151">
          <cell r="H151" t="str">
            <v>Panama</v>
          </cell>
        </row>
        <row r="152">
          <cell r="H152" t="str">
            <v>Papua New Guinea</v>
          </cell>
        </row>
        <row r="153">
          <cell r="H153" t="str">
            <v>Paraguay</v>
          </cell>
        </row>
        <row r="154">
          <cell r="H154" t="str">
            <v>Peru</v>
          </cell>
        </row>
        <row r="155">
          <cell r="H155" t="str">
            <v>Philippines</v>
          </cell>
        </row>
        <row r="156">
          <cell r="H156" t="str">
            <v>Pitcairn Islands</v>
          </cell>
        </row>
        <row r="157">
          <cell r="H157" t="str">
            <v>Poland</v>
          </cell>
        </row>
        <row r="158">
          <cell r="H158" t="str">
            <v>Portugal</v>
          </cell>
        </row>
        <row r="159">
          <cell r="H159" t="str">
            <v>Qatar</v>
          </cell>
        </row>
        <row r="160">
          <cell r="H160" t="str">
            <v>Reunion</v>
          </cell>
        </row>
        <row r="161">
          <cell r="H161" t="str">
            <v>Romania</v>
          </cell>
        </row>
        <row r="162">
          <cell r="H162" t="str">
            <v>Russia</v>
          </cell>
        </row>
        <row r="163">
          <cell r="H163" t="str">
            <v>Rwanda</v>
          </cell>
        </row>
        <row r="164">
          <cell r="H164" t="str">
            <v>San Marino</v>
          </cell>
        </row>
        <row r="165">
          <cell r="H165" t="str">
            <v>Sao Tome &amp; Principe</v>
          </cell>
        </row>
        <row r="166">
          <cell r="H166" t="str">
            <v>Saudi Arabia</v>
          </cell>
        </row>
        <row r="167">
          <cell r="H167" t="str">
            <v>Senegal</v>
          </cell>
        </row>
        <row r="168">
          <cell r="H168" t="str">
            <v>Seychelles</v>
          </cell>
        </row>
        <row r="169">
          <cell r="H169" t="str">
            <v>Sierra Leone</v>
          </cell>
        </row>
        <row r="170">
          <cell r="H170" t="str">
            <v>Singapore</v>
          </cell>
        </row>
        <row r="171">
          <cell r="H171" t="str">
            <v>Slovakia</v>
          </cell>
        </row>
        <row r="172">
          <cell r="H172" t="str">
            <v>Slovenia</v>
          </cell>
        </row>
        <row r="173">
          <cell r="H173" t="str">
            <v>Solomon Islands</v>
          </cell>
        </row>
        <row r="174">
          <cell r="H174" t="str">
            <v>Somalia</v>
          </cell>
        </row>
        <row r="175">
          <cell r="H175" t="str">
            <v>South Africa</v>
          </cell>
        </row>
        <row r="176">
          <cell r="H176" t="str">
            <v>Spain</v>
          </cell>
        </row>
        <row r="177">
          <cell r="H177" t="str">
            <v>Sri Lanka</v>
          </cell>
        </row>
        <row r="178">
          <cell r="H178" t="str">
            <v>St. Helena</v>
          </cell>
        </row>
        <row r="179">
          <cell r="H179" t="str">
            <v>St. Kitts Nevis</v>
          </cell>
        </row>
        <row r="180">
          <cell r="H180" t="str">
            <v>St. Lucia</v>
          </cell>
        </row>
        <row r="181">
          <cell r="H181" t="str">
            <v>St. Pierre &amp; Miguelon</v>
          </cell>
        </row>
        <row r="182">
          <cell r="H182" t="str">
            <v>St. Vincent &amp; The Grenadines</v>
          </cell>
        </row>
        <row r="183">
          <cell r="H183" t="str">
            <v>Sudan</v>
          </cell>
        </row>
        <row r="184">
          <cell r="H184" t="str">
            <v>Suriname</v>
          </cell>
        </row>
        <row r="185">
          <cell r="H185" t="str">
            <v>Swaziland</v>
          </cell>
        </row>
        <row r="186">
          <cell r="H186" t="str">
            <v>Sweden</v>
          </cell>
        </row>
        <row r="187">
          <cell r="H187" t="str">
            <v>Switzerland</v>
          </cell>
        </row>
        <row r="188">
          <cell r="H188" t="str">
            <v>Syria Arab Republic</v>
          </cell>
        </row>
        <row r="189">
          <cell r="H189" t="str">
            <v>Taiwan</v>
          </cell>
        </row>
        <row r="190">
          <cell r="H190" t="str">
            <v>Tajikistan</v>
          </cell>
        </row>
        <row r="191">
          <cell r="H191" t="str">
            <v>Tanzania, United Republic of</v>
          </cell>
        </row>
        <row r="192">
          <cell r="H192" t="str">
            <v>Thailand</v>
          </cell>
        </row>
        <row r="193">
          <cell r="H193" t="str">
            <v>Togo</v>
          </cell>
        </row>
        <row r="194">
          <cell r="H194" t="str">
            <v>Tonga</v>
          </cell>
        </row>
        <row r="195">
          <cell r="H195" t="str">
            <v>Trinidad &amp; Tobago</v>
          </cell>
        </row>
        <row r="196">
          <cell r="H196" t="str">
            <v>Tunisia</v>
          </cell>
        </row>
        <row r="197">
          <cell r="H197" t="str">
            <v>Turkey</v>
          </cell>
        </row>
        <row r="198">
          <cell r="H198" t="str">
            <v>Turkmenistan</v>
          </cell>
        </row>
        <row r="199">
          <cell r="H199" t="str">
            <v>Turks &amp; Caicos</v>
          </cell>
        </row>
        <row r="200">
          <cell r="H200" t="str">
            <v>Tuvalu (formerly the Ellice Islands)</v>
          </cell>
        </row>
        <row r="201">
          <cell r="H201" t="str">
            <v>Uganda</v>
          </cell>
        </row>
        <row r="202">
          <cell r="H202" t="str">
            <v xml:space="preserve">Ukraine </v>
          </cell>
        </row>
        <row r="203">
          <cell r="H203" t="str">
            <v>United Arab Emirates (including Dubai, Abu Dhabi)</v>
          </cell>
        </row>
        <row r="204">
          <cell r="H204" t="str">
            <v>United Kingdom (excluding Guernsey, Isle of Man and Jersey)</v>
          </cell>
        </row>
        <row r="205">
          <cell r="H205" t="str">
            <v>United Kingdom (including Guernsey, Isle of Man and Jersey)</v>
          </cell>
        </row>
        <row r="206">
          <cell r="H206" t="str">
            <v>United States</v>
          </cell>
        </row>
        <row r="207">
          <cell r="H207" t="str">
            <v>Uruguay</v>
          </cell>
        </row>
        <row r="208">
          <cell r="H208" t="str">
            <v>US Pacific Islands</v>
          </cell>
        </row>
        <row r="209">
          <cell r="H209" t="str">
            <v>US Virgin Islands</v>
          </cell>
        </row>
        <row r="210">
          <cell r="H210" t="str">
            <v>Uzbekistan</v>
          </cell>
        </row>
        <row r="211">
          <cell r="H211" t="str">
            <v>Vanuatu</v>
          </cell>
        </row>
        <row r="212">
          <cell r="H212" t="str">
            <v>Vatican City State (Holy See)</v>
          </cell>
        </row>
        <row r="213">
          <cell r="H213" t="str">
            <v>Venezuela</v>
          </cell>
        </row>
        <row r="214">
          <cell r="H214" t="str">
            <v>Vietnam</v>
          </cell>
        </row>
        <row r="215">
          <cell r="H215" t="str">
            <v>Wallis &amp; Futuna Islands</v>
          </cell>
        </row>
        <row r="216">
          <cell r="H216" t="str">
            <v>Western Sahara</v>
          </cell>
        </row>
        <row r="217">
          <cell r="H217" t="str">
            <v>Western Samoa</v>
          </cell>
        </row>
        <row r="218">
          <cell r="H218" t="str">
            <v>Yemen, The Republic of</v>
          </cell>
        </row>
        <row r="219">
          <cell r="H219" t="str">
            <v>Yugoslavia, former</v>
          </cell>
        </row>
        <row r="220">
          <cell r="H220" t="str">
            <v>Zaire</v>
          </cell>
        </row>
        <row r="221">
          <cell r="H221" t="str">
            <v>Zambia</v>
          </cell>
        </row>
        <row r="222">
          <cell r="H222" t="str">
            <v>Zimbabwe</v>
          </cell>
        </row>
        <row r="223">
          <cell r="H223" t="str">
            <v>Residual former Czechoslovakia</v>
          </cell>
        </row>
        <row r="224">
          <cell r="H224" t="str">
            <v>Residual former Soviet Union</v>
          </cell>
        </row>
        <row r="225">
          <cell r="H225" t="str">
            <v>Residual former Yugoslavia</v>
          </cell>
        </row>
        <row r="226">
          <cell r="H226" t="str">
            <v>Residual Europe (including IBEC and IIB)</v>
          </cell>
        </row>
        <row r="227">
          <cell r="H227" t="str">
            <v>Residual Latin America &amp; Caribbean area</v>
          </cell>
        </row>
        <row r="228">
          <cell r="H228" t="str">
            <v>Residual Africa &amp; Middle East</v>
          </cell>
        </row>
        <row r="229">
          <cell r="H229" t="str">
            <v>Residual Asia &amp; Pacific</v>
          </cell>
        </row>
        <row r="230">
          <cell r="H230" t="str">
            <v>Consortium Banks</v>
          </cell>
        </row>
      </sheetData>
      <sheetData sheetId="4"/>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SD_Main"/>
      <sheetName val="BSD_General"/>
      <sheetName val="BSDI"/>
      <sheetName val="Off_Sheet_Items"/>
      <sheetName val="Derivative_Instruments"/>
      <sheetName val="Other_Derivatives"/>
      <sheetName val="BSDII"/>
      <sheetName val="BSD II B"/>
      <sheetName val="Cap_Adequacy"/>
      <sheetName val="BSD_Memo_Item"/>
      <sheetName val="Large_Exposures1"/>
      <sheetName val="Large_Exposures2"/>
      <sheetName val="Market_Loans"/>
      <sheetName val="Security_Investments"/>
      <sheetName val="Investments 2"/>
      <sheetName val="Loans_Other_Assets"/>
      <sheetName val="BSD_Norms"/>
      <sheetName val="Fiduciary Assets "/>
      <sheetName val="Comments"/>
      <sheetName val="Appendix_1_BSD_Risk_Assess"/>
      <sheetName val="Appendix_2_Formulae"/>
      <sheetName val="QRS_2_DB"/>
      <sheetName val="Crosschecks"/>
      <sheetName val="Sheet1"/>
      <sheetName val="#REF"/>
      <sheetName val="Vizor Values"/>
    </sheetNames>
    <sheetDataSet>
      <sheetData sheetId="0"/>
      <sheetData sheetId="1"/>
      <sheetData sheetId="2">
        <row r="14">
          <cell r="C14">
            <v>9.1</v>
          </cell>
        </row>
        <row r="15">
          <cell r="C15">
            <v>9.1999999999999993</v>
          </cell>
        </row>
        <row r="16">
          <cell r="C16">
            <v>9.3000000000000007</v>
          </cell>
        </row>
        <row r="17">
          <cell r="C17">
            <v>9.4</v>
          </cell>
        </row>
        <row r="19">
          <cell r="C19">
            <v>10.1</v>
          </cell>
        </row>
        <row r="20">
          <cell r="C20">
            <v>10.199999999999999</v>
          </cell>
        </row>
        <row r="21">
          <cell r="C21">
            <v>10.3</v>
          </cell>
        </row>
        <row r="23">
          <cell r="C23">
            <v>11.1</v>
          </cell>
        </row>
        <row r="24">
          <cell r="C24">
            <v>11.2</v>
          </cell>
        </row>
        <row r="25">
          <cell r="C25">
            <v>11.3</v>
          </cell>
        </row>
        <row r="26">
          <cell r="C26">
            <v>11.4</v>
          </cell>
        </row>
        <row r="27">
          <cell r="C27">
            <v>11.5</v>
          </cell>
        </row>
        <row r="28">
          <cell r="C28">
            <v>11.6</v>
          </cell>
        </row>
        <row r="29">
          <cell r="C29" t="str">
            <v>(For countries included in Zone A and B, please see Annex I)</v>
          </cell>
        </row>
        <row r="32">
          <cell r="C32">
            <v>13.1</v>
          </cell>
        </row>
        <row r="35">
          <cell r="C35" t="str">
            <v>Market Value</v>
          </cell>
        </row>
        <row r="36">
          <cell r="C36">
            <v>13.2</v>
          </cell>
        </row>
        <row r="42">
          <cell r="C42">
            <v>15.1</v>
          </cell>
        </row>
        <row r="43">
          <cell r="C43">
            <v>15.2</v>
          </cell>
        </row>
        <row r="44">
          <cell r="C44">
            <v>15.3</v>
          </cell>
        </row>
        <row r="45">
          <cell r="C45">
            <v>15.4</v>
          </cell>
        </row>
        <row r="46">
          <cell r="C46">
            <v>15.5</v>
          </cell>
        </row>
        <row r="47">
          <cell r="C47">
            <v>15.6</v>
          </cell>
        </row>
        <row r="52">
          <cell r="C52">
            <v>17.100000000000001</v>
          </cell>
        </row>
        <row r="53">
          <cell r="C53">
            <v>17.2</v>
          </cell>
        </row>
        <row r="54">
          <cell r="C54">
            <v>17.3</v>
          </cell>
        </row>
        <row r="55">
          <cell r="C55">
            <v>17.399999999999999</v>
          </cell>
        </row>
        <row r="60">
          <cell r="C60">
            <v>1.1000000000000001</v>
          </cell>
        </row>
        <row r="61">
          <cell r="C61">
            <v>1.2</v>
          </cell>
        </row>
        <row r="62">
          <cell r="C62">
            <v>1.3</v>
          </cell>
        </row>
        <row r="63">
          <cell r="C63">
            <v>1.4</v>
          </cell>
        </row>
        <row r="64">
          <cell r="C64">
            <v>1.5</v>
          </cell>
        </row>
        <row r="67">
          <cell r="C67">
            <v>3.1</v>
          </cell>
        </row>
        <row r="70">
          <cell r="C70">
            <v>3.2</v>
          </cell>
        </row>
        <row r="72">
          <cell r="C72">
            <v>4.0999999999999996</v>
          </cell>
        </row>
        <row r="75">
          <cell r="C75">
            <v>4.2</v>
          </cell>
        </row>
        <row r="77">
          <cell r="C77">
            <v>5.0999999999999996</v>
          </cell>
        </row>
        <row r="78">
          <cell r="C78">
            <v>5.2</v>
          </cell>
        </row>
        <row r="80">
          <cell r="C80">
            <v>6.1</v>
          </cell>
        </row>
        <row r="81">
          <cell r="C81">
            <v>6.2</v>
          </cell>
        </row>
        <row r="82">
          <cell r="C82">
            <v>6.3</v>
          </cell>
        </row>
        <row r="83">
          <cell r="C83">
            <v>6.4</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refreshError="1"/>
      <sheetData sheetId="2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34"/>
  <sheetViews>
    <sheetView tabSelected="1" workbookViewId="0">
      <selection activeCell="Q21" sqref="Q21"/>
    </sheetView>
  </sheetViews>
  <sheetFormatPr defaultRowHeight="14.5" x14ac:dyDescent="0.35"/>
  <cols>
    <col min="1" max="1" width="4.08984375" customWidth="1"/>
    <col min="3" max="3" width="17.08984375" customWidth="1"/>
    <col min="4" max="4" width="11.6328125" customWidth="1"/>
    <col min="15" max="15" width="4.08984375" customWidth="1"/>
  </cols>
  <sheetData>
    <row r="1" spans="1:15" ht="26" x14ac:dyDescent="0.6">
      <c r="A1" s="189"/>
      <c r="B1" s="190"/>
      <c r="C1" s="190"/>
      <c r="D1" s="190"/>
      <c r="E1" s="190"/>
      <c r="F1" s="190"/>
      <c r="G1" s="190"/>
      <c r="H1" s="190"/>
      <c r="I1" s="190"/>
      <c r="J1" s="190"/>
      <c r="K1" s="190"/>
      <c r="L1" s="190"/>
      <c r="M1" s="190"/>
      <c r="N1" s="190"/>
      <c r="O1" s="191"/>
    </row>
    <row r="2" spans="1:15" ht="23" x14ac:dyDescent="0.35">
      <c r="A2" s="263" t="s">
        <v>183</v>
      </c>
      <c r="B2" s="264"/>
      <c r="C2" s="264"/>
      <c r="D2" s="264"/>
      <c r="E2" s="264"/>
      <c r="F2" s="264"/>
      <c r="G2" s="264"/>
      <c r="H2" s="264"/>
      <c r="I2" s="264"/>
      <c r="J2" s="264"/>
      <c r="K2" s="264"/>
      <c r="L2" s="264"/>
      <c r="M2" s="264"/>
      <c r="N2" s="264"/>
      <c r="O2" s="265"/>
    </row>
    <row r="3" spans="1:15" ht="23" x14ac:dyDescent="0.35">
      <c r="A3" s="263" t="s">
        <v>195</v>
      </c>
      <c r="B3" s="264"/>
      <c r="C3" s="264"/>
      <c r="D3" s="264"/>
      <c r="E3" s="264"/>
      <c r="F3" s="264"/>
      <c r="G3" s="264"/>
      <c r="H3" s="264"/>
      <c r="I3" s="264"/>
      <c r="J3" s="264"/>
      <c r="K3" s="264"/>
      <c r="L3" s="264"/>
      <c r="M3" s="264"/>
      <c r="N3" s="264"/>
      <c r="O3" s="265"/>
    </row>
    <row r="4" spans="1:15" ht="26.5" thickBot="1" x14ac:dyDescent="0.65">
      <c r="A4" s="266"/>
      <c r="B4" s="267"/>
      <c r="C4" s="267"/>
      <c r="D4" s="267"/>
      <c r="E4" s="267"/>
      <c r="F4" s="267"/>
      <c r="G4" s="267"/>
      <c r="H4" s="267"/>
      <c r="I4" s="267"/>
      <c r="J4" s="267"/>
      <c r="K4" s="267"/>
      <c r="L4" s="267"/>
      <c r="M4" s="267"/>
      <c r="N4" s="267"/>
      <c r="O4" s="268"/>
    </row>
    <row r="5" spans="1:15" ht="16" thickBot="1" x14ac:dyDescent="0.4">
      <c r="A5" s="192"/>
      <c r="B5" s="193"/>
      <c r="C5" s="194"/>
      <c r="D5" s="195"/>
      <c r="E5" s="195"/>
      <c r="F5" s="195"/>
      <c r="G5" s="195"/>
      <c r="H5" s="195"/>
      <c r="I5" s="195"/>
      <c r="J5" s="196"/>
      <c r="K5" s="194"/>
      <c r="L5" s="194"/>
      <c r="M5" s="194"/>
      <c r="N5" s="194"/>
      <c r="O5" s="197"/>
    </row>
    <row r="6" spans="1:15" ht="16" thickBot="1" x14ac:dyDescent="0.4">
      <c r="A6" s="192"/>
      <c r="B6" s="259" t="s">
        <v>184</v>
      </c>
      <c r="C6" s="260"/>
      <c r="D6" s="269"/>
      <c r="E6" s="270"/>
      <c r="F6" s="270"/>
      <c r="G6" s="270"/>
      <c r="H6" s="270"/>
      <c r="I6" s="270"/>
      <c r="J6" s="270"/>
      <c r="K6" s="270"/>
      <c r="L6" s="271"/>
      <c r="M6" s="194"/>
      <c r="N6" s="194"/>
      <c r="O6" s="197"/>
    </row>
    <row r="7" spans="1:15" ht="16" thickBot="1" x14ac:dyDescent="0.4">
      <c r="A7" s="198"/>
      <c r="B7" s="199"/>
      <c r="C7" s="199"/>
      <c r="D7" s="194"/>
      <c r="E7" s="194"/>
      <c r="F7" s="194"/>
      <c r="G7" s="194"/>
      <c r="H7" s="194"/>
      <c r="I7" s="194"/>
      <c r="J7" s="194"/>
      <c r="K7" s="194" t="s">
        <v>185</v>
      </c>
      <c r="L7" s="194"/>
      <c r="M7" s="194"/>
      <c r="N7" s="194"/>
      <c r="O7" s="197"/>
    </row>
    <row r="8" spans="1:15" ht="16" thickBot="1" x14ac:dyDescent="0.4">
      <c r="A8" s="198"/>
      <c r="B8" s="259" t="s">
        <v>186</v>
      </c>
      <c r="C8" s="260"/>
      <c r="D8" s="200"/>
      <c r="E8" s="261" t="s">
        <v>187</v>
      </c>
      <c r="F8" s="262"/>
      <c r="G8" s="201"/>
      <c r="H8" s="202"/>
      <c r="I8" s="201"/>
      <c r="J8" s="201"/>
      <c r="K8" s="194"/>
      <c r="L8" s="194"/>
      <c r="M8" s="194"/>
      <c r="N8" s="194"/>
      <c r="O8" s="197"/>
    </row>
    <row r="9" spans="1:15" ht="16" thickBot="1" x14ac:dyDescent="0.4">
      <c r="A9" s="198"/>
      <c r="B9" s="201"/>
      <c r="C9" s="203"/>
      <c r="D9" s="204"/>
      <c r="E9" s="204"/>
      <c r="F9" s="204"/>
      <c r="G9" s="204"/>
      <c r="H9" s="204"/>
      <c r="I9" s="204"/>
      <c r="J9" s="204"/>
      <c r="K9" s="194"/>
      <c r="L9" s="194"/>
      <c r="M9" s="194"/>
      <c r="N9" s="194"/>
      <c r="O9" s="197"/>
    </row>
    <row r="10" spans="1:15" ht="15.5" x14ac:dyDescent="0.35">
      <c r="A10" s="205"/>
      <c r="B10" s="206"/>
      <c r="C10" s="206"/>
      <c r="D10" s="206"/>
      <c r="E10" s="206"/>
      <c r="F10" s="206"/>
      <c r="G10" s="206"/>
      <c r="H10" s="206"/>
      <c r="I10" s="206"/>
      <c r="J10" s="206"/>
      <c r="K10" s="206"/>
      <c r="L10" s="206"/>
      <c r="M10" s="206"/>
      <c r="N10" s="206"/>
      <c r="O10" s="207"/>
    </row>
    <row r="11" spans="1:15" ht="15.5" x14ac:dyDescent="0.35">
      <c r="A11" s="208"/>
      <c r="B11" s="275" t="s">
        <v>188</v>
      </c>
      <c r="C11" s="275"/>
      <c r="D11" s="275"/>
      <c r="E11" s="275"/>
      <c r="F11" s="275"/>
      <c r="G11" s="275"/>
      <c r="H11" s="275"/>
      <c r="I11" s="275"/>
      <c r="J11" s="275"/>
      <c r="K11" s="275"/>
      <c r="L11" s="275"/>
      <c r="M11" s="275"/>
      <c r="N11" s="275"/>
      <c r="O11" s="209"/>
    </row>
    <row r="12" spans="1:15" ht="28.5" customHeight="1" x14ac:dyDescent="0.35">
      <c r="A12" s="208"/>
      <c r="B12" s="275"/>
      <c r="C12" s="275"/>
      <c r="D12" s="275"/>
      <c r="E12" s="275"/>
      <c r="F12" s="275"/>
      <c r="G12" s="275"/>
      <c r="H12" s="275"/>
      <c r="I12" s="275"/>
      <c r="J12" s="275"/>
      <c r="K12" s="275"/>
      <c r="L12" s="275"/>
      <c r="M12" s="275"/>
      <c r="N12" s="275"/>
      <c r="O12" s="209"/>
    </row>
    <row r="13" spans="1:15" ht="15.5" x14ac:dyDescent="0.35">
      <c r="A13" s="210"/>
      <c r="B13" s="211"/>
      <c r="C13" s="211"/>
      <c r="D13" s="211"/>
      <c r="E13" s="211"/>
      <c r="F13" s="211"/>
      <c r="G13" s="211"/>
      <c r="H13" s="211"/>
      <c r="I13" s="211"/>
      <c r="J13" s="211"/>
      <c r="K13" s="211"/>
      <c r="L13" s="211"/>
      <c r="M13" s="211"/>
      <c r="N13" s="211"/>
      <c r="O13" s="212"/>
    </row>
    <row r="14" spans="1:15" ht="16" thickBot="1" x14ac:dyDescent="0.4">
      <c r="A14" s="210"/>
      <c r="B14" s="213" t="s">
        <v>189</v>
      </c>
      <c r="C14" s="214"/>
      <c r="D14" s="215"/>
      <c r="E14" s="215"/>
      <c r="F14" s="216"/>
      <c r="G14" s="211"/>
      <c r="H14" s="217"/>
      <c r="I14" s="218" t="s">
        <v>190</v>
      </c>
      <c r="J14" s="218"/>
      <c r="K14" s="218"/>
      <c r="L14" s="218"/>
      <c r="M14" s="218"/>
      <c r="N14" s="216"/>
      <c r="O14" s="212"/>
    </row>
    <row r="15" spans="1:15" ht="16" thickBot="1" x14ac:dyDescent="0.4">
      <c r="A15" s="219"/>
      <c r="B15" s="276"/>
      <c r="C15" s="277"/>
      <c r="D15" s="277"/>
      <c r="E15" s="277"/>
      <c r="F15" s="277"/>
      <c r="G15" s="278"/>
      <c r="H15" s="220"/>
      <c r="I15" s="279"/>
      <c r="J15" s="280"/>
      <c r="K15" s="280"/>
      <c r="L15" s="280"/>
      <c r="M15" s="280"/>
      <c r="N15" s="281"/>
      <c r="O15" s="212"/>
    </row>
    <row r="16" spans="1:15" ht="15.5" x14ac:dyDescent="0.35">
      <c r="A16" s="210"/>
      <c r="B16" s="221"/>
      <c r="C16" s="211"/>
      <c r="D16" s="211"/>
      <c r="E16" s="211"/>
      <c r="F16" s="211"/>
      <c r="G16" s="211"/>
      <c r="H16" s="211"/>
      <c r="I16" s="211"/>
      <c r="J16" s="211"/>
      <c r="K16" s="211"/>
      <c r="L16" s="211"/>
      <c r="M16" s="211"/>
      <c r="N16" s="211"/>
      <c r="O16" s="212"/>
    </row>
    <row r="17" spans="1:15" ht="16" thickBot="1" x14ac:dyDescent="0.4">
      <c r="A17" s="210"/>
      <c r="B17" s="213" t="s">
        <v>191</v>
      </c>
      <c r="C17" s="214"/>
      <c r="D17" s="215"/>
      <c r="E17" s="215"/>
      <c r="F17" s="216"/>
      <c r="G17" s="216"/>
      <c r="H17" s="217"/>
      <c r="I17" s="218" t="s">
        <v>192</v>
      </c>
      <c r="J17" s="222"/>
      <c r="K17" s="223"/>
      <c r="L17" s="222"/>
      <c r="M17" s="222"/>
      <c r="N17" s="222"/>
      <c r="O17" s="212"/>
    </row>
    <row r="18" spans="1:15" ht="18" x14ac:dyDescent="0.35">
      <c r="A18" s="210"/>
      <c r="B18" s="282"/>
      <c r="C18" s="283"/>
      <c r="D18" s="283"/>
      <c r="E18" s="283"/>
      <c r="F18" s="283"/>
      <c r="G18" s="284"/>
      <c r="H18" s="224"/>
      <c r="I18" s="288"/>
      <c r="J18" s="289"/>
      <c r="K18" s="289"/>
      <c r="L18" s="289"/>
      <c r="M18" s="289"/>
      <c r="N18" s="290"/>
      <c r="O18" s="212"/>
    </row>
    <row r="19" spans="1:15" ht="16" thickBot="1" x14ac:dyDescent="0.4">
      <c r="A19" s="210"/>
      <c r="B19" s="285"/>
      <c r="C19" s="286"/>
      <c r="D19" s="286"/>
      <c r="E19" s="286"/>
      <c r="F19" s="286"/>
      <c r="G19" s="287"/>
      <c r="H19" s="225"/>
      <c r="I19" s="291"/>
      <c r="J19" s="292"/>
      <c r="K19" s="292"/>
      <c r="L19" s="292"/>
      <c r="M19" s="292"/>
      <c r="N19" s="293"/>
      <c r="O19" s="212"/>
    </row>
    <row r="20" spans="1:15" ht="15.5" x14ac:dyDescent="0.35">
      <c r="A20" s="210"/>
      <c r="B20" s="226"/>
      <c r="C20" s="226"/>
      <c r="D20" s="226"/>
      <c r="E20" s="226"/>
      <c r="F20" s="226"/>
      <c r="G20" s="226"/>
      <c r="H20" s="225"/>
      <c r="I20" s="227"/>
      <c r="J20" s="227"/>
      <c r="K20" s="227"/>
      <c r="L20" s="227"/>
      <c r="M20" s="227"/>
      <c r="N20" s="227"/>
      <c r="O20" s="212"/>
    </row>
    <row r="21" spans="1:15" ht="15.5" x14ac:dyDescent="0.35">
      <c r="A21" s="228"/>
      <c r="B21" s="229" t="s">
        <v>193</v>
      </c>
      <c r="C21" s="230"/>
      <c r="D21" s="294"/>
      <c r="E21" s="295"/>
      <c r="F21" s="295"/>
      <c r="G21" s="296"/>
      <c r="H21" s="230"/>
      <c r="I21" s="229" t="s">
        <v>193</v>
      </c>
      <c r="J21" s="230"/>
      <c r="K21" s="294"/>
      <c r="L21" s="295"/>
      <c r="M21" s="295"/>
      <c r="N21" s="296"/>
      <c r="O21" s="231"/>
    </row>
    <row r="22" spans="1:15" ht="16" thickBot="1" x14ac:dyDescent="0.4">
      <c r="A22" s="210"/>
      <c r="B22" s="211"/>
      <c r="C22" s="211"/>
      <c r="D22" s="211"/>
      <c r="E22" s="211"/>
      <c r="F22" s="211"/>
      <c r="G22" s="211"/>
      <c r="H22" s="211"/>
      <c r="I22" s="211"/>
      <c r="J22" s="211"/>
      <c r="K22" s="211"/>
      <c r="L22" s="211"/>
      <c r="M22" s="211"/>
      <c r="N22" s="211"/>
      <c r="O22" s="212"/>
    </row>
    <row r="23" spans="1:15" ht="15.5" x14ac:dyDescent="0.35">
      <c r="A23" s="232"/>
      <c r="B23" s="233"/>
      <c r="C23" s="233"/>
      <c r="D23" s="233"/>
      <c r="E23" s="233"/>
      <c r="F23" s="233"/>
      <c r="G23" s="233"/>
      <c r="H23" s="233"/>
      <c r="I23" s="233"/>
      <c r="J23" s="233"/>
      <c r="K23" s="233"/>
      <c r="L23" s="233"/>
      <c r="M23" s="233"/>
      <c r="N23" s="233"/>
      <c r="O23" s="234"/>
    </row>
    <row r="24" spans="1:15" ht="49.5" customHeight="1" x14ac:dyDescent="0.35">
      <c r="A24" s="235"/>
      <c r="B24" s="297" t="s">
        <v>194</v>
      </c>
      <c r="C24" s="297"/>
      <c r="D24" s="297"/>
      <c r="E24" s="297"/>
      <c r="F24" s="297"/>
      <c r="G24" s="297"/>
      <c r="H24" s="297"/>
      <c r="I24" s="297"/>
      <c r="J24" s="297"/>
      <c r="K24" s="297"/>
      <c r="L24" s="297"/>
      <c r="M24" s="297"/>
      <c r="N24" s="297"/>
      <c r="O24" s="236"/>
    </row>
    <row r="25" spans="1:15" ht="15.5" x14ac:dyDescent="0.35">
      <c r="A25" s="237"/>
      <c r="B25" s="238"/>
      <c r="C25" s="238"/>
      <c r="D25" s="238"/>
      <c r="E25" s="238"/>
      <c r="F25" s="238"/>
      <c r="G25" s="238"/>
      <c r="H25" s="238"/>
      <c r="I25" s="238"/>
      <c r="J25" s="238"/>
      <c r="K25" s="238"/>
      <c r="L25" s="238"/>
      <c r="M25" s="238"/>
      <c r="N25" s="238"/>
      <c r="O25" s="239"/>
    </row>
    <row r="26" spans="1:15" ht="16" thickBot="1" x14ac:dyDescent="0.4">
      <c r="A26" s="237"/>
      <c r="B26" s="240" t="s">
        <v>189</v>
      </c>
      <c r="C26" s="241"/>
      <c r="D26" s="240"/>
      <c r="E26" s="240"/>
      <c r="F26" s="242"/>
      <c r="G26" s="238"/>
      <c r="H26" s="243"/>
      <c r="I26" s="244" t="s">
        <v>190</v>
      </c>
      <c r="J26" s="244"/>
      <c r="K26" s="244"/>
      <c r="L26" s="244"/>
      <c r="M26" s="244"/>
      <c r="N26" s="242"/>
      <c r="O26" s="239"/>
    </row>
    <row r="27" spans="1:15" ht="16" thickBot="1" x14ac:dyDescent="0.4">
      <c r="A27" s="245"/>
      <c r="B27" s="298"/>
      <c r="C27" s="299"/>
      <c r="D27" s="299"/>
      <c r="E27" s="299"/>
      <c r="F27" s="299"/>
      <c r="G27" s="300"/>
      <c r="H27" s="246"/>
      <c r="I27" s="301"/>
      <c r="J27" s="302"/>
      <c r="K27" s="302"/>
      <c r="L27" s="302"/>
      <c r="M27" s="302"/>
      <c r="N27" s="303"/>
      <c r="O27" s="239"/>
    </row>
    <row r="28" spans="1:15" ht="15.5" x14ac:dyDescent="0.35">
      <c r="A28" s="237"/>
      <c r="B28" s="247"/>
      <c r="C28" s="238"/>
      <c r="D28" s="238"/>
      <c r="E28" s="238"/>
      <c r="F28" s="238"/>
      <c r="G28" s="238"/>
      <c r="H28" s="238"/>
      <c r="I28" s="238"/>
      <c r="J28" s="238"/>
      <c r="K28" s="238"/>
      <c r="L28" s="238"/>
      <c r="M28" s="238"/>
      <c r="N28" s="238"/>
      <c r="O28" s="239"/>
    </row>
    <row r="29" spans="1:15" ht="16" thickBot="1" x14ac:dyDescent="0.4">
      <c r="A29" s="237"/>
      <c r="B29" s="240" t="s">
        <v>191</v>
      </c>
      <c r="C29" s="241"/>
      <c r="D29" s="240"/>
      <c r="E29" s="240"/>
      <c r="F29" s="242"/>
      <c r="G29" s="242"/>
      <c r="H29" s="243"/>
      <c r="I29" s="244" t="s">
        <v>192</v>
      </c>
      <c r="J29" s="248"/>
      <c r="K29" s="249"/>
      <c r="L29" s="248"/>
      <c r="M29" s="248"/>
      <c r="N29" s="248"/>
      <c r="O29" s="239"/>
    </row>
    <row r="30" spans="1:15" ht="18" x14ac:dyDescent="0.35">
      <c r="A30" s="237"/>
      <c r="B30" s="304"/>
      <c r="C30" s="305"/>
      <c r="D30" s="305"/>
      <c r="E30" s="305"/>
      <c r="F30" s="305"/>
      <c r="G30" s="306"/>
      <c r="H30" s="250"/>
      <c r="I30" s="310"/>
      <c r="J30" s="311"/>
      <c r="K30" s="311"/>
      <c r="L30" s="311"/>
      <c r="M30" s="311"/>
      <c r="N30" s="312"/>
      <c r="O30" s="239"/>
    </row>
    <row r="31" spans="1:15" ht="16" thickBot="1" x14ac:dyDescent="0.4">
      <c r="A31" s="237"/>
      <c r="B31" s="307"/>
      <c r="C31" s="308"/>
      <c r="D31" s="308"/>
      <c r="E31" s="308"/>
      <c r="F31" s="308"/>
      <c r="G31" s="309"/>
      <c r="H31" s="251"/>
      <c r="I31" s="313"/>
      <c r="J31" s="314"/>
      <c r="K31" s="314"/>
      <c r="L31" s="314"/>
      <c r="M31" s="314"/>
      <c r="N31" s="315"/>
      <c r="O31" s="239"/>
    </row>
    <row r="32" spans="1:15" ht="15.5" x14ac:dyDescent="0.35">
      <c r="A32" s="237"/>
      <c r="B32" s="238"/>
      <c r="C32" s="238"/>
      <c r="D32" s="238"/>
      <c r="E32" s="238"/>
      <c r="F32" s="238"/>
      <c r="G32" s="238"/>
      <c r="H32" s="251"/>
      <c r="I32" s="238"/>
      <c r="J32" s="238"/>
      <c r="K32" s="238"/>
      <c r="L32" s="238"/>
      <c r="M32" s="238"/>
      <c r="N32" s="238"/>
      <c r="O32" s="239"/>
    </row>
    <row r="33" spans="1:15" ht="15.5" x14ac:dyDescent="0.35">
      <c r="A33" s="237"/>
      <c r="B33" s="252" t="s">
        <v>193</v>
      </c>
      <c r="C33" s="238"/>
      <c r="D33" s="272"/>
      <c r="E33" s="273"/>
      <c r="F33" s="273"/>
      <c r="G33" s="274"/>
      <c r="H33" s="251"/>
      <c r="I33" s="252" t="s">
        <v>193</v>
      </c>
      <c r="J33" s="238"/>
      <c r="K33" s="272"/>
      <c r="L33" s="273"/>
      <c r="M33" s="273"/>
      <c r="N33" s="274"/>
      <c r="O33" s="239"/>
    </row>
    <row r="34" spans="1:15" ht="16" thickBot="1" x14ac:dyDescent="0.4">
      <c r="A34" s="253"/>
      <c r="B34" s="254"/>
      <c r="C34" s="255"/>
      <c r="D34" s="255"/>
      <c r="E34" s="255"/>
      <c r="F34" s="255"/>
      <c r="G34" s="255"/>
      <c r="H34" s="255"/>
      <c r="I34" s="255"/>
      <c r="J34" s="255"/>
      <c r="K34" s="255"/>
      <c r="L34" s="255"/>
      <c r="M34" s="255"/>
      <c r="N34" s="255"/>
      <c r="O34" s="256"/>
    </row>
  </sheetData>
  <mergeCells count="21">
    <mergeCell ref="D33:G33"/>
    <mergeCell ref="K33:N33"/>
    <mergeCell ref="B11:N12"/>
    <mergeCell ref="B15:G15"/>
    <mergeCell ref="I15:N15"/>
    <mergeCell ref="B18:G19"/>
    <mergeCell ref="I18:N19"/>
    <mergeCell ref="D21:G21"/>
    <mergeCell ref="K21:N21"/>
    <mergeCell ref="B24:N24"/>
    <mergeCell ref="B27:G27"/>
    <mergeCell ref="I27:N27"/>
    <mergeCell ref="B30:G31"/>
    <mergeCell ref="I30:N31"/>
    <mergeCell ref="B8:C8"/>
    <mergeCell ref="E8:F8"/>
    <mergeCell ref="A2:O2"/>
    <mergeCell ref="A3:O3"/>
    <mergeCell ref="A4:O4"/>
    <mergeCell ref="B6:C6"/>
    <mergeCell ref="D6:L6"/>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2:F26"/>
  <sheetViews>
    <sheetView workbookViewId="0">
      <selection activeCell="J16" sqref="J16"/>
    </sheetView>
  </sheetViews>
  <sheetFormatPr defaultRowHeight="14.5" x14ac:dyDescent="0.35"/>
  <cols>
    <col min="1" max="1" width="17.90625" bestFit="1" customWidth="1"/>
    <col min="2" max="2" width="45" bestFit="1" customWidth="1"/>
    <col min="5" max="5" width="0" hidden="1" customWidth="1"/>
    <col min="6" max="6" width="37.54296875" hidden="1" customWidth="1"/>
    <col min="7" max="7" width="0" hidden="1" customWidth="1"/>
  </cols>
  <sheetData>
    <row r="2" spans="1:4" x14ac:dyDescent="0.35">
      <c r="A2" s="162" t="s">
        <v>121</v>
      </c>
      <c r="D2" s="162"/>
    </row>
    <row r="3" spans="1:4" x14ac:dyDescent="0.35">
      <c r="A3" s="139" t="s">
        <v>58</v>
      </c>
      <c r="B3" s="163" t="s">
        <v>134</v>
      </c>
      <c r="D3" s="166"/>
    </row>
    <row r="4" spans="1:4" x14ac:dyDescent="0.35">
      <c r="A4" s="139" t="s">
        <v>59</v>
      </c>
      <c r="B4" s="163" t="s">
        <v>139</v>
      </c>
      <c r="D4" s="166"/>
    </row>
    <row r="5" spans="1:4" x14ac:dyDescent="0.35">
      <c r="A5" s="140" t="s">
        <v>60</v>
      </c>
      <c r="B5" s="163" t="s">
        <v>135</v>
      </c>
      <c r="D5" s="166"/>
    </row>
    <row r="6" spans="1:4" x14ac:dyDescent="0.35">
      <c r="A6" s="140" t="s">
        <v>61</v>
      </c>
      <c r="B6" s="163" t="s">
        <v>136</v>
      </c>
      <c r="D6" s="166"/>
    </row>
    <row r="7" spans="1:4" x14ac:dyDescent="0.35">
      <c r="A7" s="141" t="s">
        <v>62</v>
      </c>
      <c r="B7" s="163" t="s">
        <v>137</v>
      </c>
      <c r="D7" s="166"/>
    </row>
    <row r="8" spans="1:4" x14ac:dyDescent="0.35">
      <c r="A8" s="139" t="s">
        <v>198</v>
      </c>
      <c r="B8" s="163" t="s">
        <v>200</v>
      </c>
      <c r="D8" s="166"/>
    </row>
    <row r="9" spans="1:4" x14ac:dyDescent="0.35">
      <c r="A9" s="141" t="s">
        <v>63</v>
      </c>
      <c r="B9" s="163" t="s">
        <v>138</v>
      </c>
      <c r="D9" s="166"/>
    </row>
    <row r="10" spans="1:4" x14ac:dyDescent="0.35">
      <c r="A10" s="139" t="s">
        <v>64</v>
      </c>
      <c r="B10" s="163" t="s">
        <v>180</v>
      </c>
      <c r="D10" s="166"/>
    </row>
    <row r="11" spans="1:4" x14ac:dyDescent="0.35">
      <c r="A11" s="140" t="s">
        <v>80</v>
      </c>
      <c r="B11" s="163" t="s">
        <v>149</v>
      </c>
      <c r="D11" s="167"/>
    </row>
    <row r="12" spans="1:4" x14ac:dyDescent="0.35">
      <c r="A12" s="140" t="s">
        <v>145</v>
      </c>
      <c r="B12" s="169" t="s">
        <v>146</v>
      </c>
      <c r="D12" s="167"/>
    </row>
    <row r="13" spans="1:4" x14ac:dyDescent="0.35">
      <c r="A13" s="142"/>
      <c r="B13" s="163"/>
      <c r="D13" s="168"/>
    </row>
    <row r="14" spans="1:4" x14ac:dyDescent="0.35">
      <c r="D14" s="166"/>
    </row>
    <row r="15" spans="1:4" x14ac:dyDescent="0.35">
      <c r="A15" s="162" t="s">
        <v>122</v>
      </c>
      <c r="D15" s="166"/>
    </row>
    <row r="16" spans="1:4" x14ac:dyDescent="0.35">
      <c r="A16" s="140" t="s">
        <v>74</v>
      </c>
      <c r="B16" s="163" t="s">
        <v>140</v>
      </c>
      <c r="D16" s="166"/>
    </row>
    <row r="17" spans="1:6" x14ac:dyDescent="0.35">
      <c r="A17" s="140" t="s">
        <v>75</v>
      </c>
      <c r="B17" s="163" t="s">
        <v>131</v>
      </c>
      <c r="D17" s="166"/>
    </row>
    <row r="18" spans="1:6" x14ac:dyDescent="0.35">
      <c r="A18" s="140" t="s">
        <v>76</v>
      </c>
      <c r="B18" s="258" t="s">
        <v>203</v>
      </c>
      <c r="D18" s="166"/>
    </row>
    <row r="19" spans="1:6" x14ac:dyDescent="0.35">
      <c r="A19" s="257" t="s">
        <v>201</v>
      </c>
      <c r="B19" s="163" t="s">
        <v>202</v>
      </c>
      <c r="D19" s="166"/>
    </row>
    <row r="20" spans="1:6" x14ac:dyDescent="0.35">
      <c r="A20" s="140" t="s">
        <v>119</v>
      </c>
      <c r="B20" s="163" t="s">
        <v>132</v>
      </c>
      <c r="D20" s="166"/>
    </row>
    <row r="21" spans="1:6" x14ac:dyDescent="0.35">
      <c r="A21" s="140" t="s">
        <v>143</v>
      </c>
      <c r="B21" s="169" t="s">
        <v>144</v>
      </c>
      <c r="D21" s="166"/>
      <c r="E21" s="140" t="s">
        <v>143</v>
      </c>
      <c r="F21" s="169" t="s">
        <v>144</v>
      </c>
    </row>
    <row r="22" spans="1:6" x14ac:dyDescent="0.35">
      <c r="A22" s="140" t="s">
        <v>120</v>
      </c>
      <c r="B22" s="169" t="s">
        <v>141</v>
      </c>
      <c r="D22" s="166"/>
      <c r="E22" s="140" t="s">
        <v>145</v>
      </c>
      <c r="F22" s="169" t="s">
        <v>146</v>
      </c>
    </row>
    <row r="23" spans="1:6" x14ac:dyDescent="0.35">
      <c r="A23" s="181" t="s">
        <v>151</v>
      </c>
      <c r="B23" s="180" t="s">
        <v>150</v>
      </c>
      <c r="D23" s="166"/>
      <c r="E23" s="140" t="s">
        <v>147</v>
      </c>
      <c r="F23" s="169" t="s">
        <v>148</v>
      </c>
    </row>
    <row r="24" spans="1:6" x14ac:dyDescent="0.35">
      <c r="A24" s="140" t="s">
        <v>78</v>
      </c>
      <c r="B24" s="169" t="s">
        <v>142</v>
      </c>
      <c r="D24" s="166"/>
    </row>
    <row r="25" spans="1:6" x14ac:dyDescent="0.35">
      <c r="A25" s="140" t="s">
        <v>196</v>
      </c>
      <c r="B25" s="169" t="s">
        <v>197</v>
      </c>
      <c r="D25" s="166"/>
      <c r="E25" s="140" t="s">
        <v>79</v>
      </c>
      <c r="F25" s="163" t="s">
        <v>133</v>
      </c>
    </row>
    <row r="26" spans="1:6" x14ac:dyDescent="0.35">
      <c r="D26" s="166"/>
    </row>
  </sheetData>
  <sheetProtection algorithmName="SHA-512" hashValue="0ulDGBHmUetOiIiYhYa3zgKk9Sjob48+UPObDX7Z8DB/CTtrGeegQKLYDmFSsHJTriyGk9P6an38xKm2vX6guw==" saltValue="skgwBfpkRjADRV0BXt7I8A==" spinCount="100000" sheet="1" selectLockedCells="1" selectUnlockedCells="1"/>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54"/>
  <sheetViews>
    <sheetView showGridLines="0" topLeftCell="A34" workbookViewId="0">
      <selection activeCell="D58" sqref="D58"/>
    </sheetView>
  </sheetViews>
  <sheetFormatPr defaultRowHeight="14.5" x14ac:dyDescent="0.35"/>
  <cols>
    <col min="1" max="1" width="9.08984375" style="16"/>
    <col min="2" max="2" width="17.6328125" style="16" customWidth="1"/>
    <col min="3" max="13" width="9.6328125" style="16" customWidth="1"/>
    <col min="14" max="14" width="9.54296875" style="16" customWidth="1"/>
    <col min="15" max="15" width="14.6328125" style="16" customWidth="1"/>
    <col min="16" max="17" width="9.08984375" style="16"/>
  </cols>
  <sheetData>
    <row r="1" spans="1:17" ht="39.75" customHeight="1" x14ac:dyDescent="0.35">
      <c r="A1" s="7"/>
      <c r="B1" s="8"/>
      <c r="C1" s="8"/>
      <c r="D1" s="8"/>
      <c r="E1" s="8"/>
      <c r="F1" s="8"/>
      <c r="G1" s="8"/>
      <c r="H1" s="8"/>
      <c r="I1" s="8"/>
      <c r="J1" s="8"/>
      <c r="K1" s="8"/>
      <c r="L1" s="8"/>
      <c r="M1" s="8"/>
      <c r="N1" s="8"/>
      <c r="O1" s="7"/>
      <c r="P1" s="7"/>
      <c r="Q1" s="7"/>
    </row>
    <row r="2" spans="1:17" ht="15" customHeight="1" x14ac:dyDescent="0.35">
      <c r="A2" s="7"/>
      <c r="B2" s="322" t="s">
        <v>116</v>
      </c>
      <c r="C2" s="322"/>
      <c r="D2" s="322"/>
      <c r="E2" s="322"/>
      <c r="F2" s="322"/>
      <c r="G2" s="322"/>
      <c r="H2" s="322"/>
      <c r="I2" s="322"/>
      <c r="J2" s="322"/>
      <c r="K2" s="322"/>
      <c r="L2" s="322"/>
      <c r="M2" s="322"/>
      <c r="N2" s="322"/>
      <c r="O2" s="6"/>
      <c r="P2" s="7"/>
      <c r="Q2" s="7"/>
    </row>
    <row r="3" spans="1:17" ht="15.75" customHeight="1" x14ac:dyDescent="0.35">
      <c r="A3" s="7"/>
      <c r="B3" s="322"/>
      <c r="C3" s="322"/>
      <c r="D3" s="322"/>
      <c r="E3" s="322"/>
      <c r="F3" s="322"/>
      <c r="G3" s="322"/>
      <c r="H3" s="322"/>
      <c r="I3" s="322"/>
      <c r="J3" s="322"/>
      <c r="K3" s="322"/>
      <c r="L3" s="322"/>
      <c r="M3" s="322"/>
      <c r="N3" s="322"/>
      <c r="O3" s="7"/>
      <c r="P3" s="7"/>
      <c r="Q3" s="7"/>
    </row>
    <row r="4" spans="1:17" ht="16" thickBot="1" x14ac:dyDescent="0.4">
      <c r="A4" s="7"/>
      <c r="B4" s="9"/>
      <c r="C4" s="10"/>
      <c r="D4" s="9"/>
      <c r="E4" s="11"/>
      <c r="F4" s="11"/>
      <c r="G4" s="11"/>
      <c r="H4" s="11"/>
      <c r="I4" s="11"/>
      <c r="J4" s="11"/>
      <c r="K4" s="11"/>
      <c r="L4" s="11"/>
      <c r="M4" s="11"/>
      <c r="N4" s="11"/>
      <c r="O4" s="7"/>
      <c r="P4" s="7"/>
      <c r="Q4" s="7"/>
    </row>
    <row r="5" spans="1:17" ht="15.5" x14ac:dyDescent="0.35">
      <c r="A5" s="7"/>
      <c r="B5" s="85"/>
      <c r="C5" s="354" t="s">
        <v>54</v>
      </c>
      <c r="D5" s="354"/>
      <c r="E5" s="354"/>
      <c r="F5" s="354"/>
      <c r="G5" s="354"/>
      <c r="H5" s="354"/>
      <c r="I5" s="354"/>
      <c r="J5" s="354"/>
      <c r="K5" s="354"/>
      <c r="L5" s="354"/>
      <c r="M5" s="354"/>
      <c r="N5" s="86"/>
      <c r="O5" s="7"/>
      <c r="P5" s="7"/>
      <c r="Q5" s="7"/>
    </row>
    <row r="6" spans="1:17" ht="15" thickBot="1" x14ac:dyDescent="0.4">
      <c r="A6" s="7"/>
      <c r="B6" s="87"/>
      <c r="C6" s="355" t="s">
        <v>55</v>
      </c>
      <c r="D6" s="355"/>
      <c r="E6" s="355"/>
      <c r="F6" s="355"/>
      <c r="G6" s="355"/>
      <c r="H6" s="355"/>
      <c r="I6" s="355"/>
      <c r="J6" s="355"/>
      <c r="K6" s="355"/>
      <c r="L6" s="355"/>
      <c r="M6" s="355"/>
      <c r="N6" s="88" t="s">
        <v>56</v>
      </c>
      <c r="O6" s="7"/>
      <c r="P6" s="7"/>
      <c r="Q6" s="7"/>
    </row>
    <row r="7" spans="1:17" ht="15" thickBot="1" x14ac:dyDescent="0.4">
      <c r="A7" s="7"/>
      <c r="B7" s="82" t="s">
        <v>57</v>
      </c>
      <c r="C7" s="143"/>
      <c r="D7" s="143"/>
      <c r="E7" s="143"/>
      <c r="F7" s="143"/>
      <c r="G7" s="143"/>
      <c r="H7" s="143"/>
      <c r="I7" s="143"/>
      <c r="J7" s="143"/>
      <c r="K7" s="143"/>
      <c r="L7" s="143"/>
      <c r="M7" s="143"/>
      <c r="N7" s="82" t="s">
        <v>65</v>
      </c>
      <c r="O7" s="12"/>
      <c r="P7" s="13"/>
      <c r="Q7" s="80"/>
    </row>
    <row r="8" spans="1:17" x14ac:dyDescent="0.35">
      <c r="A8" s="7"/>
      <c r="B8" s="97" t="s">
        <v>66</v>
      </c>
      <c r="C8" s="95"/>
      <c r="D8" s="14"/>
      <c r="E8" s="14"/>
      <c r="F8" s="14"/>
      <c r="G8" s="14"/>
      <c r="H8" s="14"/>
      <c r="I8" s="14"/>
      <c r="J8" s="14"/>
      <c r="K8" s="14">
        <v>1</v>
      </c>
      <c r="L8" s="14">
        <v>1</v>
      </c>
      <c r="M8" s="14">
        <v>1</v>
      </c>
      <c r="N8" s="83">
        <f>SUM(C8:J8)</f>
        <v>0</v>
      </c>
      <c r="O8" s="81" t="s">
        <v>67</v>
      </c>
      <c r="P8" s="108">
        <f>WklyLiab!B20</f>
        <v>0</v>
      </c>
      <c r="Q8" s="7"/>
    </row>
    <row r="9" spans="1:17" x14ac:dyDescent="0.35">
      <c r="A9" s="7"/>
      <c r="B9" s="97" t="s">
        <v>49</v>
      </c>
      <c r="C9" s="95"/>
      <c r="D9" s="14"/>
      <c r="E9" s="14"/>
      <c r="F9" s="14"/>
      <c r="G9" s="14"/>
      <c r="H9" s="14"/>
      <c r="I9" s="14"/>
      <c r="J9" s="14"/>
      <c r="K9" s="14"/>
      <c r="L9" s="14"/>
      <c r="M9" s="14"/>
      <c r="N9" s="83">
        <f>SUM(C9:J9)</f>
        <v>0</v>
      </c>
      <c r="O9" s="81" t="s">
        <v>67</v>
      </c>
      <c r="P9" s="109">
        <f>WklyLiab!B21</f>
        <v>0</v>
      </c>
      <c r="Q9" s="7"/>
    </row>
    <row r="10" spans="1:17" x14ac:dyDescent="0.35">
      <c r="A10" s="7"/>
      <c r="B10" s="97" t="s">
        <v>68</v>
      </c>
      <c r="C10" s="95"/>
      <c r="D10" s="14"/>
      <c r="E10" s="14"/>
      <c r="F10" s="14"/>
      <c r="G10" s="14"/>
      <c r="H10" s="14"/>
      <c r="I10" s="14"/>
      <c r="J10" s="14"/>
      <c r="K10" s="14"/>
      <c r="L10" s="14"/>
      <c r="M10" s="14"/>
      <c r="N10" s="83">
        <f>SUM(C10:J10)</f>
        <v>0</v>
      </c>
      <c r="O10" s="81" t="s">
        <v>67</v>
      </c>
      <c r="P10" s="109">
        <f>WklyLiab!B22</f>
        <v>0</v>
      </c>
      <c r="Q10" s="7"/>
    </row>
    <row r="11" spans="1:17" x14ac:dyDescent="0.35">
      <c r="A11" s="7"/>
      <c r="B11" s="98" t="s">
        <v>69</v>
      </c>
      <c r="C11" s="143"/>
      <c r="D11" s="143"/>
      <c r="E11" s="143"/>
      <c r="F11" s="143"/>
      <c r="G11" s="143"/>
      <c r="H11" s="143"/>
      <c r="I11" s="143"/>
      <c r="J11" s="143"/>
      <c r="K11" s="143"/>
      <c r="L11" s="143"/>
      <c r="M11" s="143"/>
      <c r="N11" s="98"/>
      <c r="O11" s="81"/>
      <c r="P11" s="110"/>
      <c r="Q11" s="7"/>
    </row>
    <row r="12" spans="1:17" x14ac:dyDescent="0.35">
      <c r="A12" s="7"/>
      <c r="B12" s="97" t="s">
        <v>66</v>
      </c>
      <c r="C12" s="95"/>
      <c r="D12" s="14"/>
      <c r="E12" s="14"/>
      <c r="F12" s="14"/>
      <c r="G12" s="14"/>
      <c r="H12" s="14"/>
      <c r="I12" s="14"/>
      <c r="J12" s="14"/>
      <c r="K12" s="14"/>
      <c r="L12" s="14"/>
      <c r="M12" s="14"/>
      <c r="N12" s="83">
        <f>SUM(C12:J12)</f>
        <v>0</v>
      </c>
      <c r="O12" s="81" t="s">
        <v>67</v>
      </c>
      <c r="P12" s="109">
        <f>WklyAssts!B14</f>
        <v>0</v>
      </c>
      <c r="Q12" s="7"/>
    </row>
    <row r="13" spans="1:17" x14ac:dyDescent="0.35">
      <c r="A13" s="7"/>
      <c r="B13" s="97" t="s">
        <v>49</v>
      </c>
      <c r="C13" s="95"/>
      <c r="D13" s="14"/>
      <c r="E13" s="14"/>
      <c r="F13" s="14"/>
      <c r="G13" s="14"/>
      <c r="H13" s="14"/>
      <c r="I13" s="14"/>
      <c r="J13" s="14"/>
      <c r="K13" s="14"/>
      <c r="L13" s="14"/>
      <c r="M13" s="14"/>
      <c r="N13" s="83">
        <f>SUM(C13:J13)</f>
        <v>0</v>
      </c>
      <c r="O13" s="81" t="s">
        <v>67</v>
      </c>
      <c r="P13" s="109">
        <f>WklyAssts!B15</f>
        <v>0</v>
      </c>
      <c r="Q13" s="7"/>
    </row>
    <row r="14" spans="1:17" ht="15" thickBot="1" x14ac:dyDescent="0.4">
      <c r="A14" s="7"/>
      <c r="B14" s="97" t="s">
        <v>70</v>
      </c>
      <c r="C14" s="95"/>
      <c r="D14" s="14"/>
      <c r="E14" s="14"/>
      <c r="F14" s="14"/>
      <c r="G14" s="14"/>
      <c r="H14" s="14"/>
      <c r="I14" s="14"/>
      <c r="J14" s="14"/>
      <c r="K14" s="14"/>
      <c r="L14" s="14"/>
      <c r="M14" s="14"/>
      <c r="N14" s="83">
        <f>SUM(C14:J14)</f>
        <v>0</v>
      </c>
      <c r="O14" s="81" t="s">
        <v>67</v>
      </c>
      <c r="P14" s="111">
        <f>WklyAssts!B16</f>
        <v>0</v>
      </c>
      <c r="Q14" s="7"/>
    </row>
    <row r="15" spans="1:17" ht="15" thickBot="1" x14ac:dyDescent="0.4">
      <c r="A15" s="7"/>
      <c r="B15" s="99" t="s">
        <v>71</v>
      </c>
      <c r="C15" s="96"/>
      <c r="D15" s="92"/>
      <c r="E15" s="92"/>
      <c r="F15" s="92"/>
      <c r="G15" s="92"/>
      <c r="H15" s="92"/>
      <c r="I15" s="92"/>
      <c r="J15" s="92"/>
      <c r="K15" s="92"/>
      <c r="L15" s="92"/>
      <c r="M15" s="92"/>
      <c r="N15" s="84">
        <f>SUM(C15:J15)</f>
        <v>0</v>
      </c>
      <c r="O15" s="81"/>
      <c r="P15" s="17"/>
      <c r="Q15" s="7"/>
    </row>
    <row r="16" spans="1:17" x14ac:dyDescent="0.35">
      <c r="A16" s="7"/>
      <c r="B16" s="7"/>
      <c r="C16" s="7"/>
      <c r="D16" s="7"/>
      <c r="E16" s="7"/>
      <c r="F16" s="7"/>
      <c r="G16" s="7"/>
      <c r="H16" s="7"/>
      <c r="I16" s="7"/>
      <c r="J16" s="7"/>
      <c r="K16" s="7"/>
      <c r="L16" s="7"/>
      <c r="M16" s="7"/>
      <c r="N16" s="7"/>
      <c r="O16" s="81"/>
      <c r="P16" s="7"/>
      <c r="Q16" s="7"/>
    </row>
    <row r="17" spans="1:17" ht="15" thickBot="1" x14ac:dyDescent="0.4">
      <c r="A17" s="7"/>
      <c r="B17" s="7"/>
      <c r="C17" s="7"/>
      <c r="D17" s="6"/>
      <c r="E17" s="6"/>
      <c r="F17" s="6"/>
      <c r="G17" s="6"/>
      <c r="H17" s="6"/>
      <c r="I17" s="6"/>
      <c r="J17" s="6"/>
      <c r="K17" s="6"/>
      <c r="L17" s="6"/>
      <c r="M17" s="6"/>
      <c r="N17" s="6"/>
      <c r="O17" s="81"/>
      <c r="P17" s="7"/>
      <c r="Q17" s="7"/>
    </row>
    <row r="18" spans="1:17" ht="15" thickBot="1" x14ac:dyDescent="0.4">
      <c r="A18" s="7"/>
      <c r="B18" s="93"/>
      <c r="C18" s="356" t="s">
        <v>72</v>
      </c>
      <c r="D18" s="356"/>
      <c r="E18" s="356"/>
      <c r="F18" s="356"/>
      <c r="G18" s="356"/>
      <c r="H18" s="356"/>
      <c r="I18" s="356"/>
      <c r="J18" s="356"/>
      <c r="K18" s="356"/>
      <c r="L18" s="356"/>
      <c r="M18" s="356"/>
      <c r="N18" s="94"/>
      <c r="O18" s="81"/>
      <c r="P18" s="7"/>
      <c r="Q18" s="7"/>
    </row>
    <row r="19" spans="1:17" ht="15" thickBot="1" x14ac:dyDescent="0.4">
      <c r="A19" s="7"/>
      <c r="B19" s="100" t="s">
        <v>57</v>
      </c>
      <c r="C19" s="143" t="s">
        <v>73</v>
      </c>
      <c r="D19" s="143"/>
      <c r="E19" s="143"/>
      <c r="F19" s="143"/>
      <c r="G19" s="143"/>
      <c r="H19" s="143"/>
      <c r="I19" s="143"/>
      <c r="J19" s="143"/>
      <c r="K19" s="143"/>
      <c r="L19" s="143"/>
      <c r="M19" s="143"/>
      <c r="N19" s="82" t="s">
        <v>65</v>
      </c>
      <c r="O19" s="81"/>
      <c r="P19" s="7"/>
      <c r="Q19" s="7"/>
    </row>
    <row r="20" spans="1:17" x14ac:dyDescent="0.35">
      <c r="A20" s="7"/>
      <c r="B20" s="97" t="s">
        <v>66</v>
      </c>
      <c r="C20" s="95"/>
      <c r="D20" s="14"/>
      <c r="E20" s="14"/>
      <c r="F20" s="14"/>
      <c r="G20" s="14"/>
      <c r="H20" s="14"/>
      <c r="I20" s="14"/>
      <c r="J20" s="14"/>
      <c r="K20" s="14"/>
      <c r="L20" s="14"/>
      <c r="M20" s="101"/>
      <c r="N20" s="83">
        <f>SUM(C20:M20)</f>
        <v>0</v>
      </c>
      <c r="O20" s="81" t="s">
        <v>67</v>
      </c>
      <c r="P20" s="108">
        <f>WklyLiab!B24</f>
        <v>0</v>
      </c>
      <c r="Q20" s="7"/>
    </row>
    <row r="21" spans="1:17" x14ac:dyDescent="0.35">
      <c r="A21" s="7"/>
      <c r="B21" s="97" t="s">
        <v>49</v>
      </c>
      <c r="C21" s="95"/>
      <c r="D21" s="14"/>
      <c r="E21" s="14"/>
      <c r="F21" s="14"/>
      <c r="G21" s="14"/>
      <c r="H21" s="14"/>
      <c r="I21" s="14"/>
      <c r="J21" s="14"/>
      <c r="K21" s="14"/>
      <c r="L21" s="14"/>
      <c r="M21" s="101"/>
      <c r="N21" s="83">
        <f>SUM(C21:M21)</f>
        <v>0</v>
      </c>
      <c r="O21" s="81" t="s">
        <v>67</v>
      </c>
      <c r="P21" s="109">
        <f>WklyLiab!B25</f>
        <v>0</v>
      </c>
      <c r="Q21" s="7"/>
    </row>
    <row r="22" spans="1:17" x14ac:dyDescent="0.35">
      <c r="A22" s="7"/>
      <c r="B22" s="97" t="s">
        <v>68</v>
      </c>
      <c r="C22" s="95"/>
      <c r="D22" s="14"/>
      <c r="E22" s="14"/>
      <c r="F22" s="14"/>
      <c r="G22" s="14"/>
      <c r="H22" s="14"/>
      <c r="I22" s="14"/>
      <c r="J22" s="14"/>
      <c r="K22" s="14"/>
      <c r="L22" s="14"/>
      <c r="M22" s="101"/>
      <c r="N22" s="83">
        <f>SUM(C22:M22)</f>
        <v>0</v>
      </c>
      <c r="O22" s="81" t="s">
        <v>67</v>
      </c>
      <c r="P22" s="109">
        <f>WklyLiab!B26</f>
        <v>0</v>
      </c>
      <c r="Q22" s="7"/>
    </row>
    <row r="23" spans="1:17" x14ac:dyDescent="0.35">
      <c r="A23" s="7"/>
      <c r="B23" s="98" t="s">
        <v>69</v>
      </c>
      <c r="C23" s="143"/>
      <c r="D23" s="143"/>
      <c r="E23" s="143"/>
      <c r="F23" s="143"/>
      <c r="G23" s="143"/>
      <c r="H23" s="143"/>
      <c r="I23" s="143"/>
      <c r="J23" s="143"/>
      <c r="K23" s="143"/>
      <c r="L23" s="143"/>
      <c r="M23" s="143"/>
      <c r="N23" s="98"/>
      <c r="O23" s="81"/>
      <c r="P23" s="110"/>
      <c r="Q23" s="7"/>
    </row>
    <row r="24" spans="1:17" x14ac:dyDescent="0.35">
      <c r="A24" s="7"/>
      <c r="B24" s="97" t="s">
        <v>66</v>
      </c>
      <c r="C24" s="95"/>
      <c r="D24" s="14"/>
      <c r="E24" s="14"/>
      <c r="F24" s="14"/>
      <c r="G24" s="14"/>
      <c r="H24" s="14"/>
      <c r="I24" s="14"/>
      <c r="J24" s="14"/>
      <c r="K24" s="14"/>
      <c r="L24" s="14"/>
      <c r="M24" s="101"/>
      <c r="N24" s="83">
        <f>SUM(C24:M24)</f>
        <v>0</v>
      </c>
      <c r="O24" s="81" t="s">
        <v>67</v>
      </c>
      <c r="P24" s="109">
        <f>WklyAssts!B18</f>
        <v>0</v>
      </c>
      <c r="Q24" s="7"/>
    </row>
    <row r="25" spans="1:17" x14ac:dyDescent="0.35">
      <c r="A25" s="7"/>
      <c r="B25" s="97" t="s">
        <v>49</v>
      </c>
      <c r="C25" s="95"/>
      <c r="D25" s="14"/>
      <c r="E25" s="14"/>
      <c r="F25" s="14"/>
      <c r="G25" s="14"/>
      <c r="H25" s="14"/>
      <c r="I25" s="14"/>
      <c r="J25" s="14"/>
      <c r="K25" s="14"/>
      <c r="L25" s="14"/>
      <c r="M25" s="101"/>
      <c r="N25" s="83">
        <f>SUM(C25:M25)</f>
        <v>0</v>
      </c>
      <c r="O25" s="81" t="s">
        <v>67</v>
      </c>
      <c r="P25" s="109">
        <f>WklyAssts!B19</f>
        <v>0</v>
      </c>
      <c r="Q25" s="7"/>
    </row>
    <row r="26" spans="1:17" ht="15" thickBot="1" x14ac:dyDescent="0.4">
      <c r="A26" s="7"/>
      <c r="B26" s="97" t="s">
        <v>70</v>
      </c>
      <c r="C26" s="95"/>
      <c r="D26" s="14"/>
      <c r="E26" s="14"/>
      <c r="F26" s="14"/>
      <c r="G26" s="14"/>
      <c r="H26" s="14"/>
      <c r="I26" s="14"/>
      <c r="J26" s="14"/>
      <c r="K26" s="14"/>
      <c r="L26" s="14"/>
      <c r="M26" s="101"/>
      <c r="N26" s="83">
        <f>SUM(C26:M26)</f>
        <v>0</v>
      </c>
      <c r="O26" s="81" t="s">
        <v>67</v>
      </c>
      <c r="P26" s="111">
        <f>WklyAssts!B20</f>
        <v>0</v>
      </c>
      <c r="Q26" s="7"/>
    </row>
    <row r="27" spans="1:17" ht="15" thickBot="1" x14ac:dyDescent="0.4">
      <c r="A27" s="7"/>
      <c r="B27" s="99" t="s">
        <v>71</v>
      </c>
      <c r="C27" s="96"/>
      <c r="D27" s="92"/>
      <c r="E27" s="92"/>
      <c r="F27" s="92"/>
      <c r="G27" s="92"/>
      <c r="H27" s="92"/>
      <c r="I27" s="92"/>
      <c r="J27" s="92"/>
      <c r="K27" s="92"/>
      <c r="L27" s="92"/>
      <c r="M27" s="102"/>
      <c r="N27" s="84">
        <f>SUM(C27:M27)</f>
        <v>0</v>
      </c>
      <c r="O27" s="81"/>
      <c r="P27" s="17"/>
      <c r="Q27" s="7"/>
    </row>
    <row r="28" spans="1:17" x14ac:dyDescent="0.35">
      <c r="A28" s="7"/>
      <c r="B28" s="7"/>
      <c r="C28" s="7"/>
      <c r="D28" s="6"/>
      <c r="E28" s="6"/>
      <c r="F28" s="6"/>
      <c r="G28" s="7"/>
      <c r="H28" s="7"/>
      <c r="I28" s="7"/>
      <c r="J28" s="7"/>
      <c r="K28" s="7"/>
      <c r="L28" s="7"/>
      <c r="M28" s="7"/>
      <c r="N28" s="7"/>
      <c r="O28" s="15"/>
      <c r="P28" s="7"/>
      <c r="Q28" s="7"/>
    </row>
    <row r="29" spans="1:17" ht="15" thickBot="1" x14ac:dyDescent="0.4">
      <c r="A29" s="7"/>
      <c r="B29" s="6"/>
      <c r="C29" s="6"/>
      <c r="D29" s="6"/>
      <c r="E29" s="6"/>
      <c r="F29" s="6"/>
      <c r="G29" s="6"/>
      <c r="H29" s="6"/>
      <c r="I29" s="6"/>
      <c r="J29" s="6"/>
      <c r="K29" s="6"/>
      <c r="L29" s="6"/>
      <c r="M29" s="6"/>
      <c r="N29" s="6"/>
      <c r="O29" s="15"/>
      <c r="P29" s="7"/>
      <c r="Q29" s="7"/>
    </row>
    <row r="30" spans="1:17" x14ac:dyDescent="0.35">
      <c r="A30" s="7"/>
      <c r="B30" s="103"/>
      <c r="C30" s="354" t="s">
        <v>81</v>
      </c>
      <c r="D30" s="354"/>
      <c r="E30" s="354"/>
      <c r="F30" s="354"/>
      <c r="G30" s="354"/>
      <c r="H30" s="354"/>
      <c r="I30" s="354"/>
      <c r="J30" s="354"/>
      <c r="K30" s="354"/>
      <c r="L30" s="354"/>
      <c r="M30" s="354"/>
      <c r="N30" s="94"/>
      <c r="O30" s="15"/>
      <c r="P30" s="7"/>
      <c r="Q30" s="7"/>
    </row>
    <row r="31" spans="1:17" ht="15" thickBot="1" x14ac:dyDescent="0.4">
      <c r="A31" s="7"/>
      <c r="B31" s="104"/>
      <c r="C31" s="352" t="s">
        <v>55</v>
      </c>
      <c r="D31" s="352"/>
      <c r="E31" s="352"/>
      <c r="F31" s="352"/>
      <c r="G31" s="352"/>
      <c r="H31" s="352"/>
      <c r="I31" s="352"/>
      <c r="J31" s="352"/>
      <c r="K31" s="352"/>
      <c r="L31" s="352"/>
      <c r="M31" s="352"/>
      <c r="N31" s="105" t="s">
        <v>56</v>
      </c>
      <c r="O31" s="15"/>
      <c r="P31" s="7"/>
      <c r="Q31" s="7"/>
    </row>
    <row r="32" spans="1:17" ht="15" thickBot="1" x14ac:dyDescent="0.4">
      <c r="A32" s="7"/>
      <c r="B32" s="106" t="s">
        <v>57</v>
      </c>
      <c r="C32" s="143"/>
      <c r="D32" s="143"/>
      <c r="E32" s="143"/>
      <c r="F32" s="143"/>
      <c r="G32" s="143"/>
      <c r="H32" s="143"/>
      <c r="I32" s="143"/>
      <c r="J32" s="143"/>
      <c r="K32" s="143"/>
      <c r="L32" s="143"/>
      <c r="M32" s="143"/>
      <c r="N32" s="107" t="s">
        <v>65</v>
      </c>
      <c r="O32" s="15"/>
      <c r="P32" s="7"/>
      <c r="Q32" s="7"/>
    </row>
    <row r="33" spans="1:17" x14ac:dyDescent="0.35">
      <c r="A33" s="7"/>
      <c r="B33" s="89" t="s">
        <v>66</v>
      </c>
      <c r="C33" s="14"/>
      <c r="D33" s="14"/>
      <c r="E33" s="14"/>
      <c r="F33" s="14"/>
      <c r="G33" s="14"/>
      <c r="H33" s="14"/>
      <c r="I33" s="14"/>
      <c r="J33" s="14"/>
      <c r="K33" s="14"/>
      <c r="L33" s="14"/>
      <c r="M33" s="14"/>
      <c r="N33" s="128">
        <f>SUM(C33:J33)</f>
        <v>0</v>
      </c>
      <c r="O33" s="18" t="s">
        <v>67</v>
      </c>
      <c r="P33" s="108">
        <f>WklyLiab!C20</f>
        <v>0</v>
      </c>
      <c r="Q33" s="7"/>
    </row>
    <row r="34" spans="1:17" x14ac:dyDescent="0.35">
      <c r="A34" s="7"/>
      <c r="B34" s="89" t="s">
        <v>49</v>
      </c>
      <c r="C34" s="14"/>
      <c r="D34" s="14"/>
      <c r="E34" s="14"/>
      <c r="F34" s="14"/>
      <c r="G34" s="14"/>
      <c r="H34" s="14"/>
      <c r="I34" s="14"/>
      <c r="J34" s="14"/>
      <c r="K34" s="14"/>
      <c r="L34" s="14"/>
      <c r="M34" s="14"/>
      <c r="N34" s="128">
        <f>SUM(C34:J34)</f>
        <v>0</v>
      </c>
      <c r="O34" s="18" t="s">
        <v>67</v>
      </c>
      <c r="P34" s="109">
        <f>WklyLiab!C21</f>
        <v>0</v>
      </c>
      <c r="Q34" s="7"/>
    </row>
    <row r="35" spans="1:17" x14ac:dyDescent="0.35">
      <c r="A35" s="7"/>
      <c r="B35" s="89" t="s">
        <v>68</v>
      </c>
      <c r="C35" s="14"/>
      <c r="D35" s="14"/>
      <c r="E35" s="14"/>
      <c r="F35" s="14"/>
      <c r="G35" s="14"/>
      <c r="H35" s="14"/>
      <c r="I35" s="14"/>
      <c r="J35" s="14"/>
      <c r="K35" s="14"/>
      <c r="L35" s="14"/>
      <c r="M35" s="14"/>
      <c r="N35" s="128">
        <f>SUM(C35:J35)</f>
        <v>0</v>
      </c>
      <c r="O35" s="18" t="s">
        <v>67</v>
      </c>
      <c r="P35" s="109">
        <f>WklyLiab!C22</f>
        <v>0</v>
      </c>
      <c r="Q35" s="7"/>
    </row>
    <row r="36" spans="1:17" x14ac:dyDescent="0.35">
      <c r="A36" s="7"/>
      <c r="B36" s="90" t="s">
        <v>69</v>
      </c>
      <c r="C36" s="143"/>
      <c r="D36" s="143"/>
      <c r="E36" s="143"/>
      <c r="F36" s="143"/>
      <c r="G36" s="143"/>
      <c r="H36" s="143"/>
      <c r="I36" s="143"/>
      <c r="J36" s="143"/>
      <c r="K36" s="143"/>
      <c r="L36" s="143"/>
      <c r="M36" s="143"/>
      <c r="N36" s="129"/>
      <c r="O36" s="18"/>
      <c r="P36" s="110"/>
      <c r="Q36" s="7"/>
    </row>
    <row r="37" spans="1:17" x14ac:dyDescent="0.35">
      <c r="A37" s="7"/>
      <c r="B37" s="89" t="s">
        <v>66</v>
      </c>
      <c r="C37" s="14"/>
      <c r="D37" s="14"/>
      <c r="E37" s="14"/>
      <c r="F37" s="14"/>
      <c r="G37" s="14"/>
      <c r="H37" s="14"/>
      <c r="I37" s="14"/>
      <c r="J37" s="14"/>
      <c r="K37" s="14"/>
      <c r="L37" s="14"/>
      <c r="M37" s="14"/>
      <c r="N37" s="128">
        <f>SUM(C37:J37)</f>
        <v>0</v>
      </c>
      <c r="O37" s="18" t="s">
        <v>67</v>
      </c>
      <c r="P37" s="109">
        <f>WklyAssts!C14</f>
        <v>0</v>
      </c>
      <c r="Q37" s="7"/>
    </row>
    <row r="38" spans="1:17" x14ac:dyDescent="0.35">
      <c r="A38" s="7"/>
      <c r="B38" s="89" t="s">
        <v>49</v>
      </c>
      <c r="C38" s="14"/>
      <c r="D38" s="14"/>
      <c r="E38" s="14"/>
      <c r="F38" s="14"/>
      <c r="G38" s="14"/>
      <c r="H38" s="14"/>
      <c r="I38" s="14"/>
      <c r="J38" s="14"/>
      <c r="K38" s="14"/>
      <c r="L38" s="14"/>
      <c r="M38" s="14"/>
      <c r="N38" s="128">
        <f>SUM(C38:J38)</f>
        <v>0</v>
      </c>
      <c r="O38" s="18" t="s">
        <v>67</v>
      </c>
      <c r="P38" s="109">
        <f>WklyAssts!C15</f>
        <v>0</v>
      </c>
      <c r="Q38" s="7"/>
    </row>
    <row r="39" spans="1:17" ht="15" thickBot="1" x14ac:dyDescent="0.4">
      <c r="A39" s="7"/>
      <c r="B39" s="89" t="s">
        <v>70</v>
      </c>
      <c r="C39" s="14"/>
      <c r="D39" s="14"/>
      <c r="E39" s="14"/>
      <c r="F39" s="14"/>
      <c r="G39" s="14"/>
      <c r="H39" s="14"/>
      <c r="I39" s="14"/>
      <c r="J39" s="14"/>
      <c r="K39" s="14"/>
      <c r="L39" s="14"/>
      <c r="M39" s="14"/>
      <c r="N39" s="128">
        <f>SUM(C39:J39)</f>
        <v>0</v>
      </c>
      <c r="O39" s="18" t="s">
        <v>67</v>
      </c>
      <c r="P39" s="111">
        <f>WklyAssts!C16</f>
        <v>0</v>
      </c>
      <c r="Q39" s="7"/>
    </row>
    <row r="40" spans="1:17" ht="15" thickBot="1" x14ac:dyDescent="0.4">
      <c r="A40" s="7"/>
      <c r="B40" s="91" t="s">
        <v>71</v>
      </c>
      <c r="C40" s="92"/>
      <c r="D40" s="92"/>
      <c r="E40" s="92"/>
      <c r="F40" s="92"/>
      <c r="G40" s="92"/>
      <c r="H40" s="92"/>
      <c r="I40" s="92"/>
      <c r="J40" s="92"/>
      <c r="K40" s="92"/>
      <c r="L40" s="92"/>
      <c r="M40" s="92"/>
      <c r="N40" s="130">
        <f>SUM(C40:J40)</f>
        <v>0</v>
      </c>
      <c r="O40" s="18"/>
      <c r="P40" s="17"/>
      <c r="Q40" s="7"/>
    </row>
    <row r="41" spans="1:17" x14ac:dyDescent="0.35">
      <c r="A41" s="7"/>
      <c r="B41" s="7"/>
      <c r="C41" s="7"/>
      <c r="D41" s="6"/>
      <c r="E41" s="6"/>
      <c r="F41" s="6"/>
      <c r="G41" s="6"/>
      <c r="H41" s="6"/>
      <c r="I41" s="6"/>
      <c r="J41" s="6"/>
      <c r="K41" s="6"/>
      <c r="L41" s="6"/>
      <c r="M41" s="6"/>
      <c r="N41" s="6"/>
      <c r="O41" s="15"/>
      <c r="P41" s="7"/>
      <c r="Q41" s="7"/>
    </row>
    <row r="42" spans="1:17" ht="15" thickBot="1" x14ac:dyDescent="0.4">
      <c r="A42" s="7"/>
      <c r="B42" s="7"/>
      <c r="C42" s="7"/>
      <c r="D42" s="6"/>
      <c r="E42" s="6"/>
      <c r="F42" s="6"/>
      <c r="G42" s="6"/>
      <c r="H42" s="6"/>
      <c r="I42" s="6"/>
      <c r="J42" s="6"/>
      <c r="K42" s="6"/>
      <c r="L42" s="6"/>
      <c r="M42" s="6"/>
      <c r="N42" s="6"/>
      <c r="O42" s="15"/>
      <c r="P42" s="7"/>
      <c r="Q42" s="7"/>
    </row>
    <row r="43" spans="1:17" ht="15" thickBot="1" x14ac:dyDescent="0.4">
      <c r="A43" s="7"/>
      <c r="B43" s="112"/>
      <c r="C43" s="353" t="s">
        <v>72</v>
      </c>
      <c r="D43" s="353"/>
      <c r="E43" s="353"/>
      <c r="F43" s="353"/>
      <c r="G43" s="353"/>
      <c r="H43" s="353"/>
      <c r="I43" s="353"/>
      <c r="J43" s="353"/>
      <c r="K43" s="353"/>
      <c r="L43" s="353"/>
      <c r="M43" s="353"/>
      <c r="N43" s="113"/>
      <c r="O43" s="15"/>
      <c r="P43" s="7"/>
      <c r="Q43" s="7"/>
    </row>
    <row r="44" spans="1:17" ht="15" thickBot="1" x14ac:dyDescent="0.4">
      <c r="A44" s="7"/>
      <c r="B44" s="114" t="s">
        <v>57</v>
      </c>
      <c r="C44" s="143"/>
      <c r="D44" s="143"/>
      <c r="E44" s="143"/>
      <c r="F44" s="143"/>
      <c r="G44" s="143"/>
      <c r="H44" s="143"/>
      <c r="I44" s="143"/>
      <c r="J44" s="143"/>
      <c r="K44" s="143"/>
      <c r="L44" s="143"/>
      <c r="M44" s="143"/>
      <c r="N44" s="107" t="s">
        <v>65</v>
      </c>
      <c r="O44" s="15"/>
      <c r="P44" s="7"/>
      <c r="Q44" s="7"/>
    </row>
    <row r="45" spans="1:17" x14ac:dyDescent="0.35">
      <c r="A45" s="7"/>
      <c r="B45" s="89" t="s">
        <v>66</v>
      </c>
      <c r="C45" s="14"/>
      <c r="D45" s="14"/>
      <c r="E45" s="14"/>
      <c r="F45" s="14"/>
      <c r="G45" s="14"/>
      <c r="H45" s="14"/>
      <c r="I45" s="14"/>
      <c r="J45" s="14"/>
      <c r="K45" s="14"/>
      <c r="L45" s="14"/>
      <c r="M45" s="14"/>
      <c r="N45" s="128">
        <f>SUM(C45:M45)</f>
        <v>0</v>
      </c>
      <c r="O45" s="18" t="s">
        <v>67</v>
      </c>
      <c r="P45" s="108">
        <f>WklyLiab!C24</f>
        <v>0</v>
      </c>
      <c r="Q45" s="7"/>
    </row>
    <row r="46" spans="1:17" x14ac:dyDescent="0.35">
      <c r="A46" s="7"/>
      <c r="B46" s="89" t="s">
        <v>49</v>
      </c>
      <c r="C46" s="14"/>
      <c r="D46" s="14"/>
      <c r="E46" s="14"/>
      <c r="F46" s="14"/>
      <c r="G46" s="14"/>
      <c r="H46" s="14"/>
      <c r="I46" s="14"/>
      <c r="J46" s="14"/>
      <c r="K46" s="14"/>
      <c r="L46" s="14"/>
      <c r="M46" s="14"/>
      <c r="N46" s="128">
        <f>SUM(C46:M46)</f>
        <v>0</v>
      </c>
      <c r="O46" s="18" t="s">
        <v>67</v>
      </c>
      <c r="P46" s="109">
        <f>WklyLiab!C25</f>
        <v>0</v>
      </c>
      <c r="Q46" s="7"/>
    </row>
    <row r="47" spans="1:17" x14ac:dyDescent="0.35">
      <c r="A47" s="7"/>
      <c r="B47" s="89" t="s">
        <v>68</v>
      </c>
      <c r="C47" s="14"/>
      <c r="D47" s="14"/>
      <c r="E47" s="14"/>
      <c r="F47" s="14"/>
      <c r="G47" s="14"/>
      <c r="H47" s="14"/>
      <c r="I47" s="14"/>
      <c r="J47" s="14"/>
      <c r="K47" s="14"/>
      <c r="L47" s="14"/>
      <c r="M47" s="14"/>
      <c r="N47" s="128">
        <f>SUM(C47:M47)</f>
        <v>0</v>
      </c>
      <c r="O47" s="18" t="s">
        <v>67</v>
      </c>
      <c r="P47" s="109">
        <f>WklyLiab!C26</f>
        <v>0</v>
      </c>
      <c r="Q47" s="7"/>
    </row>
    <row r="48" spans="1:17" x14ac:dyDescent="0.35">
      <c r="A48" s="7"/>
      <c r="B48" s="115" t="s">
        <v>69</v>
      </c>
      <c r="C48" s="143"/>
      <c r="D48" s="143"/>
      <c r="E48" s="143"/>
      <c r="F48" s="143"/>
      <c r="G48" s="143"/>
      <c r="H48" s="143"/>
      <c r="I48" s="143"/>
      <c r="J48" s="143"/>
      <c r="K48" s="143"/>
      <c r="L48" s="143"/>
      <c r="M48" s="143"/>
      <c r="N48" s="131"/>
      <c r="O48" s="18"/>
      <c r="P48" s="110"/>
      <c r="Q48" s="7"/>
    </row>
    <row r="49" spans="1:17" x14ac:dyDescent="0.35">
      <c r="A49" s="7"/>
      <c r="B49" s="89" t="s">
        <v>66</v>
      </c>
      <c r="C49" s="14"/>
      <c r="D49" s="14"/>
      <c r="E49" s="14"/>
      <c r="F49" s="14"/>
      <c r="G49" s="14"/>
      <c r="H49" s="14"/>
      <c r="I49" s="14"/>
      <c r="J49" s="14"/>
      <c r="K49" s="14"/>
      <c r="L49" s="14"/>
      <c r="M49" s="14"/>
      <c r="N49" s="128">
        <f>SUM(C49:M49)</f>
        <v>0</v>
      </c>
      <c r="O49" s="18" t="s">
        <v>67</v>
      </c>
      <c r="P49" s="109">
        <f>WklyAssts!C18</f>
        <v>0</v>
      </c>
      <c r="Q49" s="7"/>
    </row>
    <row r="50" spans="1:17" x14ac:dyDescent="0.35">
      <c r="A50" s="7"/>
      <c r="B50" s="89" t="s">
        <v>49</v>
      </c>
      <c r="C50" s="14"/>
      <c r="D50" s="14"/>
      <c r="E50" s="14"/>
      <c r="F50" s="14"/>
      <c r="G50" s="14"/>
      <c r="H50" s="14"/>
      <c r="I50" s="14"/>
      <c r="J50" s="14"/>
      <c r="K50" s="14"/>
      <c r="L50" s="14"/>
      <c r="M50" s="14"/>
      <c r="N50" s="128">
        <f>SUM(C50:M50)</f>
        <v>0</v>
      </c>
      <c r="O50" s="18" t="s">
        <v>67</v>
      </c>
      <c r="P50" s="109">
        <f>WklyAssts!C19</f>
        <v>0</v>
      </c>
      <c r="Q50" s="7"/>
    </row>
    <row r="51" spans="1:17" ht="15" thickBot="1" x14ac:dyDescent="0.4">
      <c r="A51" s="7"/>
      <c r="B51" s="116" t="s">
        <v>70</v>
      </c>
      <c r="C51" s="14"/>
      <c r="D51" s="14"/>
      <c r="E51" s="14"/>
      <c r="F51" s="14"/>
      <c r="G51" s="14"/>
      <c r="H51" s="14"/>
      <c r="I51" s="14"/>
      <c r="J51" s="14"/>
      <c r="K51" s="14"/>
      <c r="L51" s="14"/>
      <c r="M51" s="14"/>
      <c r="N51" s="128">
        <f>SUM(C51:M51)</f>
        <v>0</v>
      </c>
      <c r="O51" s="18" t="s">
        <v>67</v>
      </c>
      <c r="P51" s="111">
        <f>WklyAssts!C20</f>
        <v>0</v>
      </c>
      <c r="Q51" s="7"/>
    </row>
    <row r="52" spans="1:17" ht="15" thickBot="1" x14ac:dyDescent="0.4">
      <c r="A52" s="7"/>
      <c r="B52" s="91" t="s">
        <v>71</v>
      </c>
      <c r="C52" s="92"/>
      <c r="D52" s="92"/>
      <c r="E52" s="92"/>
      <c r="F52" s="92"/>
      <c r="G52" s="92"/>
      <c r="H52" s="92"/>
      <c r="I52" s="92"/>
      <c r="J52" s="92"/>
      <c r="K52" s="92"/>
      <c r="L52" s="92"/>
      <c r="M52" s="92"/>
      <c r="N52" s="130">
        <f>SUM(C52:M52)</f>
        <v>0</v>
      </c>
      <c r="O52" s="18"/>
      <c r="P52" s="17"/>
      <c r="Q52" s="7"/>
    </row>
    <row r="53" spans="1:17" x14ac:dyDescent="0.35">
      <c r="A53" s="7"/>
      <c r="B53" s="7"/>
      <c r="C53" s="7"/>
      <c r="D53" s="7"/>
      <c r="E53" s="7"/>
      <c r="F53" s="7"/>
      <c r="G53" s="7"/>
      <c r="H53" s="7"/>
      <c r="I53" s="7"/>
      <c r="J53" s="7"/>
      <c r="K53" s="7"/>
      <c r="L53" s="7"/>
      <c r="M53" s="7"/>
      <c r="N53" s="7"/>
      <c r="O53" s="7"/>
      <c r="P53" s="7"/>
      <c r="Q53" s="7"/>
    </row>
    <row r="54" spans="1:17" x14ac:dyDescent="0.35">
      <c r="A54" s="7"/>
      <c r="B54" s="7"/>
      <c r="C54" s="7"/>
      <c r="D54" s="7"/>
      <c r="E54" s="7"/>
      <c r="F54" s="7"/>
      <c r="G54" s="7"/>
      <c r="H54" s="7"/>
      <c r="I54" s="7"/>
      <c r="J54" s="7"/>
      <c r="K54" s="7"/>
      <c r="L54" s="7"/>
      <c r="M54" s="7"/>
      <c r="N54" s="7"/>
      <c r="O54" s="7"/>
      <c r="P54" s="7"/>
      <c r="Q54" s="7"/>
    </row>
  </sheetData>
  <sheetProtection selectLockedCells="1"/>
  <mergeCells count="7">
    <mergeCell ref="B2:N3"/>
    <mergeCell ref="C31:M31"/>
    <mergeCell ref="C43:M43"/>
    <mergeCell ref="C5:M5"/>
    <mergeCell ref="C6:M6"/>
    <mergeCell ref="C18:M18"/>
    <mergeCell ref="C30:M30"/>
  </mergeCell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prompt="Please select commercial bank from list" xr:uid="{00000000-0002-0000-0A00-000000000000}">
          <x14:formula1>
            <xm:f>Sheet1!$A$2:$A$9</xm:f>
          </x14:formula1>
          <xm:sqref>C7:M7 C11:M11 C32:M32 C36:M36</xm:sqref>
        </x14:dataValidation>
        <x14:dataValidation type="list" allowBlank="1" showInputMessage="1" showErrorMessage="1" prompt="Please select OLFI from list" xr:uid="{00000000-0002-0000-0A00-000001000000}">
          <x14:formula1>
            <xm:f>Sheet1!$B$2:$B$11</xm:f>
          </x14:formula1>
          <xm:sqref>C19:M19 C48:M48 C44:M44 C23:M23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0"/>
  <dimension ref="A1:C47"/>
  <sheetViews>
    <sheetView showGridLines="0" topLeftCell="A10" zoomScaleNormal="100" workbookViewId="0">
      <selection activeCell="B24" sqref="B24"/>
    </sheetView>
  </sheetViews>
  <sheetFormatPr defaultColWidth="19.36328125" defaultRowHeight="12.5" x14ac:dyDescent="0.25"/>
  <cols>
    <col min="1" max="1" width="70.54296875" style="1" customWidth="1"/>
    <col min="2" max="2" width="19.36328125" style="1" customWidth="1"/>
    <col min="3" max="3" width="21.08984375" style="1" customWidth="1"/>
    <col min="4" max="253" width="9.08984375" style="1" customWidth="1"/>
    <col min="254" max="254" width="64" style="1" customWidth="1"/>
    <col min="255" max="16384" width="19.36328125" style="1"/>
  </cols>
  <sheetData>
    <row r="1" spans="1:3" ht="18.5" thickBot="1" x14ac:dyDescent="0.45">
      <c r="A1" s="46" t="s">
        <v>112</v>
      </c>
      <c r="B1" s="56" t="s">
        <v>0</v>
      </c>
      <c r="C1" s="57" t="s">
        <v>1</v>
      </c>
    </row>
    <row r="2" spans="1:3" ht="13" x14ac:dyDescent="0.3">
      <c r="A2" s="26" t="s">
        <v>83</v>
      </c>
      <c r="B2" s="132"/>
      <c r="C2" s="133"/>
    </row>
    <row r="3" spans="1:3" ht="13" x14ac:dyDescent="0.3">
      <c r="A3" s="26" t="s">
        <v>84</v>
      </c>
      <c r="B3" s="19"/>
      <c r="C3" s="27"/>
    </row>
    <row r="4" spans="1:3" ht="13" x14ac:dyDescent="0.3">
      <c r="A4" s="28" t="s">
        <v>85</v>
      </c>
      <c r="B4" s="117">
        <f>SUM(B5:B9)+B11</f>
        <v>0</v>
      </c>
      <c r="C4" s="118">
        <f>SUM(C5:C9)+C11</f>
        <v>0</v>
      </c>
    </row>
    <row r="5" spans="1:3" x14ac:dyDescent="0.25">
      <c r="A5" s="29" t="s">
        <v>86</v>
      </c>
      <c r="B5" s="21"/>
      <c r="C5" s="21"/>
    </row>
    <row r="6" spans="1:3" x14ac:dyDescent="0.25">
      <c r="A6" s="29" t="s">
        <v>87</v>
      </c>
      <c r="B6" s="21"/>
      <c r="C6" s="21"/>
    </row>
    <row r="7" spans="1:3" x14ac:dyDescent="0.25">
      <c r="A7" s="29" t="s">
        <v>88</v>
      </c>
      <c r="B7" s="21"/>
      <c r="C7" s="21"/>
    </row>
    <row r="8" spans="1:3" x14ac:dyDescent="0.25">
      <c r="A8" s="29" t="s">
        <v>89</v>
      </c>
      <c r="B8" s="22"/>
      <c r="C8" s="22"/>
    </row>
    <row r="9" spans="1:3" x14ac:dyDescent="0.25">
      <c r="A9" s="29" t="s">
        <v>90</v>
      </c>
      <c r="B9" s="22"/>
      <c r="C9" s="22"/>
    </row>
    <row r="10" spans="1:3" x14ac:dyDescent="0.25">
      <c r="A10" s="29" t="s">
        <v>91</v>
      </c>
      <c r="B10" s="21"/>
      <c r="C10" s="170"/>
    </row>
    <row r="11" spans="1:3" x14ac:dyDescent="0.25">
      <c r="A11" s="29" t="s">
        <v>92</v>
      </c>
      <c r="B11" s="21"/>
      <c r="C11" s="21"/>
    </row>
    <row r="12" spans="1:3" ht="13" x14ac:dyDescent="0.3">
      <c r="A12" s="26" t="s">
        <v>93</v>
      </c>
      <c r="B12" s="23"/>
      <c r="C12" s="170"/>
    </row>
    <row r="13" spans="1:3" ht="13" x14ac:dyDescent="0.3">
      <c r="A13" s="28" t="s">
        <v>94</v>
      </c>
      <c r="B13" s="119">
        <f>SUM(B14:B16)</f>
        <v>0</v>
      </c>
      <c r="C13" s="120">
        <f>SUM(C14:C16)</f>
        <v>0</v>
      </c>
    </row>
    <row r="14" spans="1:3" x14ac:dyDescent="0.25">
      <c r="A14" s="29" t="s">
        <v>95</v>
      </c>
      <c r="B14" s="21"/>
      <c r="C14" s="30"/>
    </row>
    <row r="15" spans="1:3" x14ac:dyDescent="0.25">
      <c r="A15" s="29" t="s">
        <v>96</v>
      </c>
      <c r="B15" s="21"/>
      <c r="C15" s="30"/>
    </row>
    <row r="16" spans="1:3" x14ac:dyDescent="0.25">
      <c r="A16" s="32" t="s">
        <v>97</v>
      </c>
      <c r="B16" s="21"/>
      <c r="C16" s="23"/>
    </row>
    <row r="17" spans="1:3" ht="13" x14ac:dyDescent="0.3">
      <c r="A17" s="28" t="s">
        <v>98</v>
      </c>
      <c r="B17" s="119">
        <f>SUM(B18:B20)</f>
        <v>0</v>
      </c>
      <c r="C17" s="120">
        <f>SUM(C18:C20)</f>
        <v>0</v>
      </c>
    </row>
    <row r="18" spans="1:3" x14ac:dyDescent="0.25">
      <c r="A18" s="29" t="s">
        <v>95</v>
      </c>
      <c r="B18" s="21"/>
      <c r="C18" s="30"/>
    </row>
    <row r="19" spans="1:3" x14ac:dyDescent="0.25">
      <c r="A19" s="29" t="s">
        <v>96</v>
      </c>
      <c r="B19" s="21"/>
      <c r="C19" s="30"/>
    </row>
    <row r="20" spans="1:3" x14ac:dyDescent="0.25">
      <c r="A20" s="32" t="s">
        <v>97</v>
      </c>
      <c r="B20" s="23"/>
      <c r="C20" s="31"/>
    </row>
    <row r="21" spans="1:3" ht="13" x14ac:dyDescent="0.3">
      <c r="A21" s="33" t="s">
        <v>99</v>
      </c>
      <c r="B21" s="20"/>
      <c r="C21" s="27"/>
    </row>
    <row r="22" spans="1:3" ht="13" x14ac:dyDescent="0.3">
      <c r="A22" s="33" t="s">
        <v>100</v>
      </c>
      <c r="B22" s="19"/>
      <c r="C22" s="34"/>
    </row>
    <row r="23" spans="1:3" ht="13" x14ac:dyDescent="0.3">
      <c r="A23" s="28" t="s">
        <v>101</v>
      </c>
      <c r="B23" s="119">
        <f>SUM(B24:B25)</f>
        <v>0</v>
      </c>
      <c r="C23" s="119">
        <f>SUM(C24:C25)</f>
        <v>0</v>
      </c>
    </row>
    <row r="24" spans="1:3" ht="13" x14ac:dyDescent="0.3">
      <c r="A24" s="25" t="s">
        <v>117</v>
      </c>
      <c r="B24" s="134"/>
      <c r="C24" s="21"/>
    </row>
    <row r="25" spans="1:3" ht="13" x14ac:dyDescent="0.3">
      <c r="A25" s="26" t="s">
        <v>118</v>
      </c>
      <c r="B25" s="23"/>
      <c r="C25" s="31"/>
    </row>
    <row r="26" spans="1:3" ht="13" x14ac:dyDescent="0.3">
      <c r="A26" s="33" t="s">
        <v>82</v>
      </c>
      <c r="B26" s="20"/>
      <c r="C26" s="27"/>
    </row>
    <row r="27" spans="1:3" ht="13" x14ac:dyDescent="0.3">
      <c r="A27" s="33" t="s">
        <v>4</v>
      </c>
      <c r="B27" s="19"/>
      <c r="C27" s="27"/>
    </row>
    <row r="28" spans="1:3" ht="13" x14ac:dyDescent="0.3">
      <c r="A28" s="33" t="s">
        <v>5</v>
      </c>
      <c r="B28" s="20"/>
      <c r="C28" s="31"/>
    </row>
    <row r="29" spans="1:3" ht="13" x14ac:dyDescent="0.3">
      <c r="A29" s="33" t="s">
        <v>6</v>
      </c>
      <c r="B29" s="19"/>
      <c r="C29" s="170"/>
    </row>
    <row r="30" spans="1:3" ht="13" x14ac:dyDescent="0.3">
      <c r="A30" s="33" t="s">
        <v>7</v>
      </c>
      <c r="B30" s="19"/>
      <c r="C30" s="36"/>
    </row>
    <row r="31" spans="1:3" ht="13" x14ac:dyDescent="0.3">
      <c r="A31" s="28" t="s">
        <v>8</v>
      </c>
      <c r="B31" s="117">
        <f>SUM(B32:B35)</f>
        <v>0</v>
      </c>
      <c r="C31" s="37"/>
    </row>
    <row r="32" spans="1:3" x14ac:dyDescent="0.25">
      <c r="A32" s="29" t="s">
        <v>102</v>
      </c>
      <c r="B32" s="22"/>
      <c r="C32" s="38"/>
    </row>
    <row r="33" spans="1:3" x14ac:dyDescent="0.25">
      <c r="A33" s="29" t="s">
        <v>103</v>
      </c>
      <c r="B33" s="21"/>
      <c r="C33" s="39"/>
    </row>
    <row r="34" spans="1:3" x14ac:dyDescent="0.25">
      <c r="A34" s="29" t="s">
        <v>104</v>
      </c>
      <c r="B34" s="21"/>
      <c r="C34" s="39"/>
    </row>
    <row r="35" spans="1:3" x14ac:dyDescent="0.25">
      <c r="A35" s="32" t="s">
        <v>105</v>
      </c>
      <c r="B35" s="23"/>
      <c r="C35" s="39"/>
    </row>
    <row r="36" spans="1:3" ht="13" x14ac:dyDescent="0.3">
      <c r="A36" s="33" t="s">
        <v>15</v>
      </c>
      <c r="B36" s="121">
        <f>SUM(B2:B4)+B13+B17+B21+B22+B23+(SUM(B26:B31))</f>
        <v>0</v>
      </c>
      <c r="C36" s="37"/>
    </row>
    <row r="37" spans="1:3" ht="13" x14ac:dyDescent="0.3">
      <c r="A37" s="33" t="s">
        <v>16</v>
      </c>
      <c r="B37" s="121">
        <f>SUM(B2:B3)+SUM(B5:B9)+C3+SUM(C5:C9)+B13+C13+B17+C17+B21+C21+B22+C22+B23+C23+SUM(B26:B31)+SUM(C26:C28)</f>
        <v>0</v>
      </c>
      <c r="C37" s="37"/>
    </row>
    <row r="38" spans="1:3" ht="13.5" thickBot="1" x14ac:dyDescent="0.35">
      <c r="A38" s="35" t="s">
        <v>14</v>
      </c>
      <c r="B38" s="122">
        <f>B36-WklyLiab!B40</f>
        <v>0</v>
      </c>
      <c r="C38" s="40"/>
    </row>
    <row r="39" spans="1:3" ht="13" x14ac:dyDescent="0.3">
      <c r="A39" s="25" t="s">
        <v>9</v>
      </c>
      <c r="B39" s="24"/>
      <c r="C39" s="24"/>
    </row>
    <row r="40" spans="1:3" x14ac:dyDescent="0.25">
      <c r="A40" s="24" t="s">
        <v>10</v>
      </c>
      <c r="B40" s="24"/>
      <c r="C40" s="24"/>
    </row>
    <row r="41" spans="1:3" ht="13" thickBot="1" x14ac:dyDescent="0.3">
      <c r="A41" s="2" t="s">
        <v>11</v>
      </c>
      <c r="B41" s="2"/>
      <c r="C41" s="2"/>
    </row>
    <row r="42" spans="1:3" ht="13.5" thickBot="1" x14ac:dyDescent="0.35">
      <c r="A42" s="41" t="s">
        <v>13</v>
      </c>
      <c r="B42" s="42" t="s">
        <v>12</v>
      </c>
    </row>
    <row r="43" spans="1:3" x14ac:dyDescent="0.25">
      <c r="A43" s="43"/>
      <c r="B43" s="135"/>
    </row>
    <row r="44" spans="1:3" x14ac:dyDescent="0.25">
      <c r="A44" s="44"/>
      <c r="B44" s="136"/>
    </row>
    <row r="45" spans="1:3" x14ac:dyDescent="0.25">
      <c r="A45" s="44"/>
      <c r="B45" s="136"/>
      <c r="C45" s="2"/>
    </row>
    <row r="46" spans="1:3" x14ac:dyDescent="0.25">
      <c r="A46" s="44"/>
      <c r="B46" s="136"/>
      <c r="C46" s="2"/>
    </row>
    <row r="47" spans="1:3" ht="13" thickBot="1" x14ac:dyDescent="0.3">
      <c r="A47" s="45"/>
      <c r="B47" s="137"/>
      <c r="C47" s="2"/>
    </row>
  </sheetData>
  <sheetProtection algorithmName="SHA-512" hashValue="CL8fk+GMewsbQxhuoXgbGPRWQnx63sNIHg9US/AkmS6prdEzuKyzATIGurB8Jzl5urdWRFNGvYUnJs+vxW2n5Q==" saltValue="Fc6Ux0YlytdhINzGJQNfpg==" spinCount="100000" sheet="1" selectLockedCells="1"/>
  <printOptions gridLinesSet="0"/>
  <pageMargins left="0.2" right="0.19" top="0" bottom="0" header="0.17" footer="0.17"/>
  <pageSetup paperSize="5" orientation="landscape" blackAndWhite="1" horizontalDpi="4294967292"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51"/>
  <sheetViews>
    <sheetView showGridLines="0" workbookViewId="0">
      <selection activeCell="B8" sqref="B8"/>
    </sheetView>
  </sheetViews>
  <sheetFormatPr defaultRowHeight="14.5" x14ac:dyDescent="0.35"/>
  <cols>
    <col min="1" max="1" width="66.08984375" style="3" customWidth="1"/>
    <col min="2" max="3" width="19.36328125" style="3" customWidth="1"/>
  </cols>
  <sheetData>
    <row r="1" spans="1:3" ht="18.5" thickBot="1" x14ac:dyDescent="0.45">
      <c r="A1" s="74" t="s">
        <v>113</v>
      </c>
      <c r="B1" s="123" t="s">
        <v>0</v>
      </c>
      <c r="C1" s="124" t="s">
        <v>1</v>
      </c>
    </row>
    <row r="2" spans="1:3" ht="15" thickBot="1" x14ac:dyDescent="0.4">
      <c r="A2" s="73" t="s">
        <v>107</v>
      </c>
      <c r="B2" s="125">
        <f>SUM(B3:B6)</f>
        <v>0</v>
      </c>
      <c r="C2" s="125">
        <f>SUM(C3:C6)</f>
        <v>0</v>
      </c>
    </row>
    <row r="3" spans="1:3" x14ac:dyDescent="0.35">
      <c r="A3" s="51" t="s">
        <v>108</v>
      </c>
      <c r="B3" s="52"/>
      <c r="C3" s="53"/>
    </row>
    <row r="4" spans="1:3" x14ac:dyDescent="0.35">
      <c r="A4" s="51" t="s">
        <v>109</v>
      </c>
      <c r="B4" s="52"/>
      <c r="C4" s="53"/>
    </row>
    <row r="5" spans="1:3" x14ac:dyDescent="0.35">
      <c r="A5" s="51" t="s">
        <v>110</v>
      </c>
      <c r="B5" s="52"/>
      <c r="C5" s="53"/>
    </row>
    <row r="6" spans="1:3" x14ac:dyDescent="0.35">
      <c r="A6" s="70" t="s">
        <v>111</v>
      </c>
      <c r="B6" s="50"/>
      <c r="C6" s="71"/>
    </row>
    <row r="7" spans="1:3" x14ac:dyDescent="0.35">
      <c r="A7" s="54" t="s">
        <v>19</v>
      </c>
      <c r="B7" s="126">
        <f>SUM(B8:B10)</f>
        <v>0</v>
      </c>
      <c r="C7" s="127">
        <f>SUM(C8:C10)</f>
        <v>0</v>
      </c>
    </row>
    <row r="8" spans="1:3" x14ac:dyDescent="0.35">
      <c r="A8" s="51" t="s">
        <v>20</v>
      </c>
      <c r="B8" s="52"/>
      <c r="C8" s="53"/>
    </row>
    <row r="9" spans="1:3" x14ac:dyDescent="0.35">
      <c r="A9" s="51" t="s">
        <v>21</v>
      </c>
      <c r="B9" s="52"/>
      <c r="C9" s="53"/>
    </row>
    <row r="10" spans="1:3" x14ac:dyDescent="0.35">
      <c r="A10" s="70" t="s">
        <v>22</v>
      </c>
      <c r="B10" s="50"/>
      <c r="C10" s="71"/>
    </row>
    <row r="11" spans="1:3" x14ac:dyDescent="0.35">
      <c r="A11" s="54" t="s">
        <v>23</v>
      </c>
      <c r="B11" s="126">
        <f>SUM(B12:B15)</f>
        <v>0</v>
      </c>
      <c r="C11" s="127">
        <f>SUM(C12:C15)</f>
        <v>0</v>
      </c>
    </row>
    <row r="12" spans="1:3" x14ac:dyDescent="0.35">
      <c r="A12" s="51" t="s">
        <v>24</v>
      </c>
      <c r="B12" s="52"/>
      <c r="C12" s="53"/>
    </row>
    <row r="13" spans="1:3" x14ac:dyDescent="0.35">
      <c r="A13" s="51" t="s">
        <v>25</v>
      </c>
      <c r="B13" s="52"/>
      <c r="C13" s="53"/>
    </row>
    <row r="14" spans="1:3" x14ac:dyDescent="0.35">
      <c r="A14" s="51" t="s">
        <v>17</v>
      </c>
      <c r="B14" s="52"/>
      <c r="C14" s="53"/>
    </row>
    <row r="15" spans="1:3" x14ac:dyDescent="0.35">
      <c r="A15" s="70" t="s">
        <v>18</v>
      </c>
      <c r="B15" s="50"/>
      <c r="C15" s="71"/>
    </row>
    <row r="16" spans="1:3" x14ac:dyDescent="0.35">
      <c r="A16" s="47" t="s">
        <v>26</v>
      </c>
      <c r="B16" s="48"/>
      <c r="C16" s="170"/>
    </row>
    <row r="17" spans="1:3" x14ac:dyDescent="0.35">
      <c r="A17" s="47" t="s">
        <v>27</v>
      </c>
      <c r="B17" s="48"/>
      <c r="C17" s="49"/>
    </row>
    <row r="18" spans="1:3" x14ac:dyDescent="0.35">
      <c r="A18" s="47" t="s">
        <v>28</v>
      </c>
      <c r="B18" s="48"/>
      <c r="C18" s="49"/>
    </row>
    <row r="19" spans="1:3" x14ac:dyDescent="0.35">
      <c r="A19" s="54" t="s">
        <v>29</v>
      </c>
      <c r="B19" s="126">
        <f>SUM(B20:B22)</f>
        <v>0</v>
      </c>
      <c r="C19" s="127">
        <f>SUM(C20:C22)</f>
        <v>0</v>
      </c>
    </row>
    <row r="20" spans="1:3" x14ac:dyDescent="0.35">
      <c r="A20" s="51" t="s">
        <v>30</v>
      </c>
      <c r="B20" s="21"/>
      <c r="C20" s="53"/>
    </row>
    <row r="21" spans="1:3" x14ac:dyDescent="0.35">
      <c r="A21" s="51" t="s">
        <v>2</v>
      </c>
      <c r="B21" s="21"/>
      <c r="C21" s="53"/>
    </row>
    <row r="22" spans="1:3" x14ac:dyDescent="0.35">
      <c r="A22" s="70" t="s">
        <v>3</v>
      </c>
      <c r="B22" s="50"/>
      <c r="C22" s="71"/>
    </row>
    <row r="23" spans="1:3" x14ac:dyDescent="0.35">
      <c r="A23" s="54" t="s">
        <v>31</v>
      </c>
      <c r="B23" s="126">
        <f>SUM(B24:B26)</f>
        <v>0</v>
      </c>
      <c r="C23" s="127">
        <f>SUM(C24:C26)</f>
        <v>0</v>
      </c>
    </row>
    <row r="24" spans="1:3" x14ac:dyDescent="0.35">
      <c r="A24" s="51" t="s">
        <v>32</v>
      </c>
      <c r="B24" s="21"/>
      <c r="C24" s="188"/>
    </row>
    <row r="25" spans="1:3" x14ac:dyDescent="0.35">
      <c r="A25" s="51" t="s">
        <v>2</v>
      </c>
      <c r="B25" s="21"/>
      <c r="C25" s="53"/>
    </row>
    <row r="26" spans="1:3" x14ac:dyDescent="0.35">
      <c r="A26" s="70" t="s">
        <v>3</v>
      </c>
      <c r="B26" s="50"/>
      <c r="C26" s="71"/>
    </row>
    <row r="27" spans="1:3" x14ac:dyDescent="0.35">
      <c r="A27" s="47" t="s">
        <v>33</v>
      </c>
      <c r="B27" s="48"/>
      <c r="C27" s="72"/>
    </row>
    <row r="28" spans="1:3" ht="15" thickBot="1" x14ac:dyDescent="0.4">
      <c r="A28" s="47" t="s">
        <v>34</v>
      </c>
      <c r="B28" s="48"/>
      <c r="C28" s="176"/>
    </row>
    <row r="29" spans="1:3" x14ac:dyDescent="0.35">
      <c r="A29" s="47" t="s">
        <v>35</v>
      </c>
      <c r="B29" s="171"/>
      <c r="C29" s="177"/>
    </row>
    <row r="30" spans="1:3" x14ac:dyDescent="0.35">
      <c r="A30" s="47" t="s">
        <v>36</v>
      </c>
      <c r="B30" s="171"/>
      <c r="C30" s="178"/>
    </row>
    <row r="31" spans="1:3" x14ac:dyDescent="0.35">
      <c r="A31" s="47" t="s">
        <v>37</v>
      </c>
      <c r="B31" s="171"/>
      <c r="C31" s="178"/>
    </row>
    <row r="32" spans="1:3" x14ac:dyDescent="0.35">
      <c r="A32" s="47" t="s">
        <v>38</v>
      </c>
      <c r="B32" s="171"/>
      <c r="C32" s="178"/>
    </row>
    <row r="33" spans="1:3" x14ac:dyDescent="0.35">
      <c r="A33" s="47" t="s">
        <v>39</v>
      </c>
      <c r="B33" s="171"/>
      <c r="C33" s="178"/>
    </row>
    <row r="34" spans="1:3" x14ac:dyDescent="0.35">
      <c r="A34" s="54" t="s">
        <v>40</v>
      </c>
      <c r="B34" s="172">
        <f>SUM(B35:B38)</f>
        <v>0</v>
      </c>
      <c r="C34" s="178"/>
    </row>
    <row r="35" spans="1:3" x14ac:dyDescent="0.35">
      <c r="A35" s="51" t="s">
        <v>41</v>
      </c>
      <c r="B35" s="173"/>
      <c r="C35" s="178"/>
    </row>
    <row r="36" spans="1:3" x14ac:dyDescent="0.35">
      <c r="A36" s="51" t="s">
        <v>42</v>
      </c>
      <c r="B36" s="173"/>
      <c r="C36" s="178"/>
    </row>
    <row r="37" spans="1:3" x14ac:dyDescent="0.35">
      <c r="A37" s="51" t="s">
        <v>181</v>
      </c>
      <c r="B37" s="173"/>
      <c r="C37" s="178"/>
    </row>
    <row r="38" spans="1:3" x14ac:dyDescent="0.35">
      <c r="A38" s="51" t="s">
        <v>182</v>
      </c>
      <c r="B38" s="173"/>
      <c r="C38" s="178"/>
    </row>
    <row r="39" spans="1:3" x14ac:dyDescent="0.35">
      <c r="A39" s="69" t="s">
        <v>43</v>
      </c>
      <c r="B39" s="171"/>
      <c r="C39" s="178"/>
    </row>
    <row r="40" spans="1:3" x14ac:dyDescent="0.35">
      <c r="A40" s="69" t="s">
        <v>106</v>
      </c>
      <c r="B40" s="174">
        <f>B2+B7+B11+SUM(B16:B19)+B23+SUM(B27:B34)+B39</f>
        <v>0</v>
      </c>
      <c r="C40" s="178"/>
    </row>
    <row r="41" spans="1:3" ht="15" thickBot="1" x14ac:dyDescent="0.4">
      <c r="A41" s="55" t="s">
        <v>44</v>
      </c>
      <c r="B41" s="175">
        <f>B2+B7+B11+SUM(B17:B19)+B23+SUM(B27:B34)+C2+C7+C11+SUM(C17:C19)+C23+SUM(C27:C28)</f>
        <v>0</v>
      </c>
      <c r="C41" s="179"/>
    </row>
    <row r="42" spans="1:3" ht="15" thickBot="1" x14ac:dyDescent="0.4">
      <c r="B42" s="25"/>
      <c r="C42" s="25"/>
    </row>
    <row r="43" spans="1:3" ht="15" thickBot="1" x14ac:dyDescent="0.4">
      <c r="A43" s="75" t="s">
        <v>45</v>
      </c>
      <c r="B43" s="76" t="s">
        <v>46</v>
      </c>
      <c r="C43" s="77" t="s">
        <v>12</v>
      </c>
    </row>
    <row r="44" spans="1:3" x14ac:dyDescent="0.35">
      <c r="A44" s="58" t="s">
        <v>47</v>
      </c>
      <c r="B44" s="67"/>
      <c r="C44" s="68">
        <v>0</v>
      </c>
    </row>
    <row r="45" spans="1:3" x14ac:dyDescent="0.35">
      <c r="A45" s="59"/>
      <c r="B45" s="316"/>
      <c r="C45" s="317"/>
    </row>
    <row r="46" spans="1:3" x14ac:dyDescent="0.35">
      <c r="A46" s="60" t="s">
        <v>114</v>
      </c>
      <c r="B46" s="4" t="s">
        <v>48</v>
      </c>
      <c r="C46" s="61" t="s">
        <v>49</v>
      </c>
    </row>
    <row r="47" spans="1:3" x14ac:dyDescent="0.35">
      <c r="A47" s="59" t="s">
        <v>115</v>
      </c>
      <c r="B47" s="78"/>
      <c r="C47" s="79"/>
    </row>
    <row r="48" spans="1:3" x14ac:dyDescent="0.35">
      <c r="A48" s="59" t="s">
        <v>50</v>
      </c>
      <c r="B48" s="182">
        <v>0</v>
      </c>
      <c r="C48" s="62">
        <v>0</v>
      </c>
    </row>
    <row r="49" spans="1:3" x14ac:dyDescent="0.35">
      <c r="A49" s="59" t="s">
        <v>51</v>
      </c>
      <c r="B49" s="5">
        <v>0</v>
      </c>
      <c r="C49" s="63">
        <v>0</v>
      </c>
    </row>
    <row r="50" spans="1:3" x14ac:dyDescent="0.35">
      <c r="A50" s="59" t="s">
        <v>52</v>
      </c>
      <c r="B50" s="5">
        <v>0</v>
      </c>
      <c r="C50" s="63">
        <v>0</v>
      </c>
    </row>
    <row r="51" spans="1:3" ht="15" thickBot="1" x14ac:dyDescent="0.4">
      <c r="A51" s="64" t="s">
        <v>53</v>
      </c>
      <c r="B51" s="65">
        <v>0</v>
      </c>
      <c r="C51" s="66">
        <v>0</v>
      </c>
    </row>
  </sheetData>
  <sheetProtection algorithmName="SHA-512" hashValue="hsvRYAHZVJDyLd+pXuqKuYSOEJiF88kRxm2wayy4Yu63SilHjMeglUfzdjZs1ZpXkKBOXHzeNYlMLhyEamGbxw==" saltValue="uuiZ66MjLAx0xxNy7gS00g==" spinCount="100000" sheet="1" selectLockedCells="1"/>
  <mergeCells count="1">
    <mergeCell ref="B45:C45"/>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12"/>
  <sheetViews>
    <sheetView workbookViewId="0">
      <selection activeCell="H11" sqref="H11"/>
    </sheetView>
  </sheetViews>
  <sheetFormatPr defaultRowHeight="14.5" x14ac:dyDescent="0.35"/>
  <cols>
    <col min="1" max="1" width="17.90625" bestFit="1" customWidth="1"/>
  </cols>
  <sheetData>
    <row r="1" spans="1:5" x14ac:dyDescent="0.35">
      <c r="A1" s="138" t="s">
        <v>121</v>
      </c>
      <c r="B1" s="138" t="s">
        <v>122</v>
      </c>
    </row>
    <row r="2" spans="1:5" x14ac:dyDescent="0.35">
      <c r="A2" s="139" t="s">
        <v>58</v>
      </c>
      <c r="B2" s="140" t="s">
        <v>74</v>
      </c>
    </row>
    <row r="3" spans="1:5" x14ac:dyDescent="0.35">
      <c r="A3" s="139" t="s">
        <v>59</v>
      </c>
      <c r="B3" s="140" t="s">
        <v>75</v>
      </c>
    </row>
    <row r="4" spans="1:5" x14ac:dyDescent="0.35">
      <c r="A4" s="140" t="s">
        <v>60</v>
      </c>
      <c r="B4" s="140" t="s">
        <v>76</v>
      </c>
      <c r="E4" s="140" t="s">
        <v>79</v>
      </c>
    </row>
    <row r="5" spans="1:5" x14ac:dyDescent="0.35">
      <c r="A5" s="140" t="s">
        <v>61</v>
      </c>
      <c r="B5" s="140" t="s">
        <v>77</v>
      </c>
      <c r="E5" s="140" t="s">
        <v>80</v>
      </c>
    </row>
    <row r="6" spans="1:5" x14ac:dyDescent="0.35">
      <c r="A6" s="141" t="s">
        <v>198</v>
      </c>
      <c r="B6" s="140" t="s">
        <v>119</v>
      </c>
    </row>
    <row r="7" spans="1:5" x14ac:dyDescent="0.35">
      <c r="A7" s="139" t="s">
        <v>62</v>
      </c>
      <c r="B7" s="140" t="s">
        <v>120</v>
      </c>
    </row>
    <row r="8" spans="1:5" x14ac:dyDescent="0.35">
      <c r="A8" s="141" t="s">
        <v>63</v>
      </c>
      <c r="B8" s="140" t="s">
        <v>151</v>
      </c>
    </row>
    <row r="9" spans="1:5" x14ac:dyDescent="0.35">
      <c r="A9" s="139" t="s">
        <v>64</v>
      </c>
      <c r="B9" s="140" t="s">
        <v>78</v>
      </c>
    </row>
    <row r="10" spans="1:5" x14ac:dyDescent="0.35">
      <c r="A10" s="139" t="s">
        <v>80</v>
      </c>
      <c r="B10" s="181" t="s">
        <v>199</v>
      </c>
    </row>
    <row r="11" spans="1:5" x14ac:dyDescent="0.35">
      <c r="A11" s="139" t="s">
        <v>145</v>
      </c>
      <c r="B11" s="140"/>
    </row>
    <row r="12" spans="1:5" x14ac:dyDescent="0.35">
      <c r="A12" s="142"/>
    </row>
  </sheetData>
  <sheetProtection algorithmName="SHA-512" hashValue="uakwghSZVxjKcxqIWzkXPOWKAeQPpi/+pDg6z4tFzxmj9M5UEpUk32YxErpGbMVzomJpsRfdKxeNC+aWzJtI7Q==" saltValue="xqef8aIsWs6GF+FtTzR1yQ==" spinCount="100000" sheet="1" selectLockedCells="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Q21"/>
  <sheetViews>
    <sheetView workbookViewId="0">
      <selection activeCell="F15" sqref="F15"/>
    </sheetView>
  </sheetViews>
  <sheetFormatPr defaultRowHeight="14.5" x14ac:dyDescent="0.35"/>
  <cols>
    <col min="2" max="2" width="14.453125" customWidth="1"/>
    <col min="3" max="3" width="17.90625" customWidth="1"/>
    <col min="4" max="4" width="17.08984375" customWidth="1"/>
    <col min="5" max="5" width="14.6328125" customWidth="1"/>
    <col min="6" max="6" width="15.90625" customWidth="1"/>
    <col min="7" max="7" width="9.453125" customWidth="1"/>
    <col min="8" max="8" width="10.453125" customWidth="1"/>
    <col min="9" max="9" width="17.54296875" customWidth="1"/>
    <col min="10" max="10" width="4.36328125" customWidth="1"/>
  </cols>
  <sheetData>
    <row r="2" spans="1:17" ht="15" customHeight="1" x14ac:dyDescent="0.35">
      <c r="A2" s="7"/>
      <c r="B2" s="318" t="s">
        <v>116</v>
      </c>
      <c r="C2" s="319"/>
      <c r="D2" s="319"/>
      <c r="E2" s="319"/>
      <c r="F2" s="319"/>
      <c r="G2" s="319"/>
      <c r="H2" s="319"/>
      <c r="I2" s="320"/>
      <c r="J2" s="148"/>
      <c r="K2" s="148"/>
      <c r="L2" s="148"/>
      <c r="M2" s="148"/>
      <c r="N2" s="148"/>
      <c r="O2" s="6"/>
      <c r="P2" s="7"/>
      <c r="Q2" s="7"/>
    </row>
    <row r="3" spans="1:17" ht="15.75" customHeight="1" x14ac:dyDescent="0.35">
      <c r="A3" s="7"/>
      <c r="B3" s="321"/>
      <c r="C3" s="322"/>
      <c r="D3" s="322"/>
      <c r="E3" s="322"/>
      <c r="F3" s="322"/>
      <c r="G3" s="322"/>
      <c r="H3" s="322"/>
      <c r="I3" s="323"/>
      <c r="J3" s="148"/>
      <c r="K3" s="148"/>
      <c r="L3" s="148"/>
      <c r="M3" s="148"/>
      <c r="N3" s="148"/>
      <c r="O3" s="7"/>
      <c r="P3" s="7"/>
      <c r="Q3" s="7"/>
    </row>
    <row r="4" spans="1:17" ht="15.75" customHeight="1" x14ac:dyDescent="0.35">
      <c r="A4" s="7"/>
      <c r="B4" s="324"/>
      <c r="C4" s="325"/>
      <c r="D4" s="325"/>
      <c r="E4" s="325"/>
      <c r="F4" s="325"/>
      <c r="G4" s="325"/>
      <c r="H4" s="325"/>
      <c r="I4" s="326"/>
      <c r="J4" s="148"/>
      <c r="K4" s="148"/>
      <c r="L4" s="148"/>
      <c r="M4" s="148"/>
      <c r="N4" s="148"/>
      <c r="O4" s="7"/>
      <c r="P4" s="7"/>
      <c r="Q4" s="7"/>
    </row>
    <row r="5" spans="1:17" ht="15.75" customHeight="1" x14ac:dyDescent="0.35">
      <c r="A5" s="7"/>
      <c r="B5" s="150" t="s">
        <v>129</v>
      </c>
      <c r="C5" s="150">
        <f>SUM(C11:C197)</f>
        <v>0</v>
      </c>
      <c r="D5" s="150">
        <f t="shared" ref="D5:I5" si="0">SUM(D11:D197)</f>
        <v>0</v>
      </c>
      <c r="E5" s="150">
        <f t="shared" si="0"/>
        <v>0</v>
      </c>
      <c r="F5" s="150">
        <f t="shared" si="0"/>
        <v>0</v>
      </c>
      <c r="G5" s="150">
        <f t="shared" si="0"/>
        <v>0</v>
      </c>
      <c r="H5" s="150">
        <f t="shared" si="0"/>
        <v>0</v>
      </c>
      <c r="I5" s="150">
        <f t="shared" si="0"/>
        <v>0</v>
      </c>
      <c r="J5" s="148"/>
      <c r="K5" s="148"/>
      <c r="L5" s="148"/>
      <c r="M5" s="148"/>
      <c r="N5" s="148"/>
      <c r="O5" s="7"/>
      <c r="P5" s="7"/>
      <c r="Q5" s="7"/>
    </row>
    <row r="6" spans="1:17" ht="15.75" customHeight="1" x14ac:dyDescent="0.35">
      <c r="A6" s="7"/>
      <c r="B6" s="158" t="s">
        <v>130</v>
      </c>
      <c r="C6" s="159">
        <f>WklyLiab!B20</f>
        <v>0</v>
      </c>
      <c r="D6" s="159">
        <f>WklyLiab!B21</f>
        <v>0</v>
      </c>
      <c r="E6" s="159">
        <f>WklyLiab!B22</f>
        <v>0</v>
      </c>
      <c r="F6" s="159">
        <f>WklyAssts!B14</f>
        <v>0</v>
      </c>
      <c r="G6" s="159">
        <f>WklyAssts!B15</f>
        <v>0</v>
      </c>
      <c r="H6" s="159">
        <f>WklyAssts!B16</f>
        <v>0</v>
      </c>
      <c r="I6" s="150"/>
      <c r="J6" s="148"/>
      <c r="K6" s="148"/>
      <c r="L6" s="148"/>
      <c r="M6" s="148"/>
      <c r="N6" s="148"/>
      <c r="O6" s="7"/>
      <c r="P6" s="7"/>
      <c r="Q6" s="7"/>
    </row>
    <row r="7" spans="1:17" ht="18" x14ac:dyDescent="0.35">
      <c r="A7" s="7"/>
      <c r="B7" s="327" t="s">
        <v>126</v>
      </c>
      <c r="C7" s="327"/>
      <c r="D7" s="327"/>
      <c r="E7" s="327"/>
      <c r="F7" s="327"/>
      <c r="G7" s="327"/>
      <c r="H7" s="327"/>
      <c r="I7" s="327"/>
      <c r="J7" s="147"/>
      <c r="K7" s="147"/>
      <c r="L7" s="144"/>
      <c r="M7" s="144"/>
      <c r="N7" s="144"/>
      <c r="O7" s="7"/>
      <c r="P7" s="7"/>
      <c r="Q7" s="7"/>
    </row>
    <row r="8" spans="1:17" ht="18" x14ac:dyDescent="0.35">
      <c r="A8" s="7"/>
      <c r="B8" s="328" t="s">
        <v>55</v>
      </c>
      <c r="C8" s="328"/>
      <c r="D8" s="328"/>
      <c r="E8" s="328"/>
      <c r="F8" s="328"/>
      <c r="G8" s="328"/>
      <c r="H8" s="328"/>
      <c r="I8" s="328"/>
      <c r="J8" s="149"/>
      <c r="K8" s="149"/>
      <c r="L8" s="144"/>
      <c r="M8" s="144"/>
      <c r="N8" s="144"/>
      <c r="O8" s="7"/>
      <c r="P8" s="7"/>
      <c r="Q8" s="7"/>
    </row>
    <row r="9" spans="1:17" ht="18" x14ac:dyDescent="0.35">
      <c r="A9" s="7"/>
      <c r="B9" s="155"/>
      <c r="C9" s="329" t="s">
        <v>57</v>
      </c>
      <c r="D9" s="330"/>
      <c r="E9" s="330"/>
      <c r="F9" s="330" t="s">
        <v>69</v>
      </c>
      <c r="G9" s="330"/>
      <c r="H9" s="330"/>
      <c r="I9" s="330"/>
      <c r="J9" s="149"/>
      <c r="K9" s="149"/>
      <c r="L9" s="153"/>
      <c r="M9" s="153"/>
      <c r="N9" s="153"/>
      <c r="O9" s="7"/>
      <c r="P9" s="7"/>
      <c r="Q9" s="7"/>
    </row>
    <row r="10" spans="1:17" ht="18" x14ac:dyDescent="0.35">
      <c r="A10" s="7"/>
      <c r="B10" s="150" t="s">
        <v>123</v>
      </c>
      <c r="C10" s="151" t="s">
        <v>66</v>
      </c>
      <c r="D10" s="151" t="s">
        <v>49</v>
      </c>
      <c r="E10" s="151" t="s">
        <v>68</v>
      </c>
      <c r="F10" s="151" t="s">
        <v>66</v>
      </c>
      <c r="G10" s="151" t="s">
        <v>49</v>
      </c>
      <c r="H10" s="151" t="s">
        <v>70</v>
      </c>
      <c r="I10" s="150" t="s">
        <v>71</v>
      </c>
      <c r="J10" s="144"/>
      <c r="K10" s="144"/>
      <c r="L10" s="144"/>
      <c r="M10" s="144"/>
      <c r="N10" s="144"/>
      <c r="O10" s="7"/>
      <c r="P10" s="7"/>
      <c r="Q10" s="7"/>
    </row>
    <row r="11" spans="1:17" ht="18" x14ac:dyDescent="0.35">
      <c r="A11" s="7"/>
      <c r="B11" s="164"/>
      <c r="C11" s="164"/>
      <c r="D11" s="164"/>
      <c r="E11" s="164"/>
      <c r="F11" s="164"/>
      <c r="G11" s="164"/>
      <c r="H11" s="164"/>
      <c r="I11" s="165"/>
      <c r="J11" s="144"/>
      <c r="K11" s="144"/>
      <c r="L11" s="144"/>
      <c r="M11" s="144"/>
      <c r="N11" s="144"/>
      <c r="O11" s="7"/>
      <c r="P11" s="7"/>
      <c r="Q11" s="7"/>
    </row>
    <row r="12" spans="1:17" ht="18" x14ac:dyDescent="0.35">
      <c r="A12" s="7"/>
      <c r="B12" s="164"/>
      <c r="C12" s="164"/>
      <c r="D12" s="164"/>
      <c r="E12" s="164"/>
      <c r="F12" s="164"/>
      <c r="G12" s="164"/>
      <c r="H12" s="164"/>
      <c r="I12" s="165"/>
      <c r="J12" s="144"/>
      <c r="K12" s="144"/>
      <c r="L12" s="144"/>
      <c r="M12" s="144"/>
      <c r="N12" s="144"/>
      <c r="O12" s="7"/>
      <c r="P12" s="7"/>
      <c r="Q12" s="7"/>
    </row>
    <row r="13" spans="1:17" ht="18" x14ac:dyDescent="0.35">
      <c r="A13" s="7"/>
      <c r="B13" s="164"/>
      <c r="C13" s="164"/>
      <c r="D13" s="164"/>
      <c r="E13" s="164"/>
      <c r="F13" s="164"/>
      <c r="G13" s="164"/>
      <c r="H13" s="164"/>
      <c r="I13" s="165"/>
      <c r="J13" s="144"/>
      <c r="K13" s="144"/>
      <c r="L13" s="144"/>
      <c r="M13" s="144"/>
      <c r="N13" s="144"/>
      <c r="O13" s="7"/>
      <c r="P13" s="7"/>
      <c r="Q13" s="7"/>
    </row>
    <row r="14" spans="1:17" ht="18" x14ac:dyDescent="0.35">
      <c r="A14" s="7"/>
      <c r="B14" s="164"/>
      <c r="C14" s="164"/>
      <c r="D14" s="164"/>
      <c r="E14" s="164"/>
      <c r="F14" s="164"/>
      <c r="G14" s="164"/>
      <c r="H14" s="164"/>
      <c r="I14" s="165"/>
      <c r="J14" s="144"/>
      <c r="K14" s="144"/>
      <c r="L14" s="144"/>
      <c r="M14" s="144"/>
      <c r="N14" s="144"/>
      <c r="O14" s="7"/>
      <c r="P14" s="7"/>
      <c r="Q14" s="7"/>
    </row>
    <row r="15" spans="1:17" ht="18" x14ac:dyDescent="0.35">
      <c r="A15" s="7"/>
      <c r="B15" s="164"/>
      <c r="C15" s="164"/>
      <c r="D15" s="164"/>
      <c r="E15" s="164"/>
      <c r="F15" s="164"/>
      <c r="G15" s="164"/>
      <c r="H15" s="164"/>
      <c r="I15" s="165"/>
      <c r="J15" s="144"/>
      <c r="K15" s="144"/>
      <c r="L15" s="144"/>
      <c r="M15" s="144"/>
      <c r="N15" s="144"/>
      <c r="O15" s="7"/>
      <c r="P15" s="7"/>
      <c r="Q15" s="7"/>
    </row>
    <row r="16" spans="1:17" ht="18" x14ac:dyDescent="0.35">
      <c r="A16" s="7"/>
      <c r="B16" s="164"/>
      <c r="C16" s="164"/>
      <c r="D16" s="164"/>
      <c r="E16" s="164"/>
      <c r="F16" s="164"/>
      <c r="G16" s="164"/>
      <c r="H16" s="164"/>
      <c r="I16" s="165"/>
      <c r="J16" s="144"/>
      <c r="K16" s="144"/>
      <c r="L16" s="144"/>
      <c r="M16" s="144"/>
      <c r="N16" s="144"/>
      <c r="O16" s="7"/>
      <c r="P16" s="7"/>
      <c r="Q16" s="7"/>
    </row>
    <row r="17" spans="1:17" ht="18" x14ac:dyDescent="0.35">
      <c r="A17" s="7"/>
      <c r="B17" s="164"/>
      <c r="C17" s="164"/>
      <c r="D17" s="164"/>
      <c r="E17" s="164"/>
      <c r="F17" s="164"/>
      <c r="G17" s="164"/>
      <c r="H17" s="164"/>
      <c r="I17" s="165"/>
      <c r="J17" s="144"/>
      <c r="K17" s="144"/>
      <c r="L17" s="144"/>
      <c r="M17" s="144"/>
      <c r="N17" s="144"/>
      <c r="O17" s="7"/>
      <c r="P17" s="7"/>
      <c r="Q17" s="7"/>
    </row>
    <row r="18" spans="1:17" ht="18" x14ac:dyDescent="0.35">
      <c r="A18" s="7"/>
      <c r="B18" s="164"/>
      <c r="C18" s="164"/>
      <c r="D18" s="164"/>
      <c r="E18" s="164"/>
      <c r="F18" s="164"/>
      <c r="G18" s="164"/>
      <c r="H18" s="164"/>
      <c r="I18" s="165"/>
      <c r="J18" s="144"/>
      <c r="K18" s="144"/>
      <c r="L18" s="144"/>
      <c r="M18" s="144"/>
      <c r="N18" s="144"/>
      <c r="Q18" s="7"/>
    </row>
    <row r="20" spans="1:17" x14ac:dyDescent="0.35">
      <c r="O20" s="7"/>
      <c r="P20" s="7"/>
    </row>
    <row r="21" spans="1:17" ht="18" x14ac:dyDescent="0.35">
      <c r="A21" s="7"/>
      <c r="B21" s="145"/>
      <c r="C21" s="146"/>
      <c r="D21" s="146"/>
      <c r="E21" s="146"/>
      <c r="F21" s="146"/>
      <c r="G21" s="146"/>
      <c r="H21" s="146"/>
      <c r="I21" s="146"/>
      <c r="J21" s="144"/>
      <c r="K21" s="144"/>
      <c r="L21" s="144"/>
      <c r="M21" s="144"/>
      <c r="N21" s="144"/>
      <c r="Q21" s="7"/>
    </row>
  </sheetData>
  <sheetProtection algorithmName="SHA-512" hashValue="E2TyLoy4OYMKZYXzY9R1KgJcXkosXAx3v91ie3s+7frQxX/Lj+k+3WlFPzhVeHClARPc+waSn4LmMDkno+VsbA==" saltValue="rGfZkpRcv0ZHPlVx7z1fQg==" spinCount="100000" sheet="1" selectLockedCells="1"/>
  <mergeCells count="5">
    <mergeCell ref="B2:I4"/>
    <mergeCell ref="B7:I7"/>
    <mergeCell ref="B8:I8"/>
    <mergeCell ref="C9:E9"/>
    <mergeCell ref="F9:I9"/>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0000000}">
          <x14:formula1>
            <xm:f>Sheet1!$A$2:$A$11</xm:f>
          </x14:formula1>
          <xm:sqref>B11:B18</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0" tint="-0.14999847407452621"/>
  </sheetPr>
  <dimension ref="A2:Q23"/>
  <sheetViews>
    <sheetView topLeftCell="A7" workbookViewId="0">
      <selection activeCell="E14" sqref="E14"/>
    </sheetView>
  </sheetViews>
  <sheetFormatPr defaultRowHeight="14.5" x14ac:dyDescent="0.35"/>
  <cols>
    <col min="2" max="2" width="12.453125" bestFit="1" customWidth="1"/>
    <col min="3" max="8" width="14" customWidth="1"/>
    <col min="9" max="9" width="16.08984375" customWidth="1"/>
  </cols>
  <sheetData>
    <row r="2" spans="1:17" ht="15" customHeight="1" x14ac:dyDescent="0.35">
      <c r="A2" s="7"/>
      <c r="B2" s="318" t="s">
        <v>116</v>
      </c>
      <c r="C2" s="319"/>
      <c r="D2" s="319"/>
      <c r="E2" s="319"/>
      <c r="F2" s="319"/>
      <c r="G2" s="319"/>
      <c r="H2" s="319"/>
      <c r="I2" s="320"/>
      <c r="J2" s="148"/>
      <c r="K2" s="148"/>
      <c r="L2" s="148"/>
      <c r="M2" s="148"/>
      <c r="N2" s="148"/>
      <c r="O2" s="6"/>
      <c r="P2" s="7"/>
      <c r="Q2" s="7"/>
    </row>
    <row r="3" spans="1:17" ht="15.75" customHeight="1" x14ac:dyDescent="0.35">
      <c r="A3" s="7"/>
      <c r="B3" s="321"/>
      <c r="C3" s="322"/>
      <c r="D3" s="322"/>
      <c r="E3" s="322"/>
      <c r="F3" s="322"/>
      <c r="G3" s="322"/>
      <c r="H3" s="322"/>
      <c r="I3" s="323"/>
      <c r="J3" s="148"/>
      <c r="K3" s="148"/>
      <c r="L3" s="148"/>
      <c r="M3" s="148"/>
      <c r="N3" s="148"/>
      <c r="O3" s="7"/>
      <c r="P3" s="7"/>
      <c r="Q3" s="7"/>
    </row>
    <row r="4" spans="1:17" ht="15.75" customHeight="1" x14ac:dyDescent="0.35">
      <c r="A4" s="7"/>
      <c r="B4" s="324"/>
      <c r="C4" s="325"/>
      <c r="D4" s="325"/>
      <c r="E4" s="325"/>
      <c r="F4" s="325"/>
      <c r="G4" s="325"/>
      <c r="H4" s="325"/>
      <c r="I4" s="326"/>
      <c r="J4" s="148"/>
      <c r="K4" s="148"/>
      <c r="L4" s="148"/>
      <c r="M4" s="148"/>
      <c r="N4" s="148"/>
      <c r="O4" s="7"/>
      <c r="P4" s="7"/>
      <c r="Q4" s="7"/>
    </row>
    <row r="5" spans="1:17" ht="15.75" customHeight="1" x14ac:dyDescent="0.35">
      <c r="A5" s="7"/>
      <c r="B5" s="150" t="s">
        <v>129</v>
      </c>
      <c r="C5" s="150">
        <f>SUM(C11:C197)</f>
        <v>0</v>
      </c>
      <c r="D5" s="150">
        <f>SUM(D11:D197)</f>
        <v>0</v>
      </c>
      <c r="E5" s="150">
        <f t="shared" ref="E5:H5" si="0">SUM(E11:E197)</f>
        <v>0</v>
      </c>
      <c r="F5" s="150">
        <f t="shared" si="0"/>
        <v>0</v>
      </c>
      <c r="G5" s="150">
        <f t="shared" si="0"/>
        <v>0</v>
      </c>
      <c r="H5" s="150">
        <f t="shared" si="0"/>
        <v>0</v>
      </c>
      <c r="I5" s="150">
        <f>SUM(I11:I197)</f>
        <v>0</v>
      </c>
      <c r="J5" s="148"/>
      <c r="K5" s="148"/>
      <c r="L5" s="148"/>
      <c r="M5" s="148"/>
      <c r="N5" s="148"/>
      <c r="O5" s="7"/>
      <c r="P5" s="7"/>
      <c r="Q5" s="7"/>
    </row>
    <row r="6" spans="1:17" ht="15.75" customHeight="1" x14ac:dyDescent="0.35">
      <c r="A6" s="7"/>
      <c r="B6" s="160" t="s">
        <v>130</v>
      </c>
      <c r="C6" s="159">
        <f>WklyLiab!B24</f>
        <v>0</v>
      </c>
      <c r="D6" s="159">
        <f>WklyLiab!B25</f>
        <v>0</v>
      </c>
      <c r="E6" s="159">
        <f>WklyLiab!B26</f>
        <v>0</v>
      </c>
      <c r="F6" s="159">
        <f>WklyAssts!B18</f>
        <v>0</v>
      </c>
      <c r="G6" s="159">
        <f>WklyAssts!B19</f>
        <v>0</v>
      </c>
      <c r="H6" s="159">
        <f>WklyAssts!B20</f>
        <v>0</v>
      </c>
      <c r="I6" s="150"/>
      <c r="J6" s="148"/>
      <c r="K6" s="148"/>
      <c r="L6" s="148"/>
      <c r="M6" s="148"/>
      <c r="N6" s="148"/>
      <c r="O6" s="7"/>
      <c r="P6" s="7"/>
      <c r="Q6" s="7"/>
    </row>
    <row r="7" spans="1:17" ht="19.5" customHeight="1" x14ac:dyDescent="0.35">
      <c r="A7" s="7"/>
      <c r="B7" s="334" t="s">
        <v>127</v>
      </c>
      <c r="C7" s="335"/>
      <c r="D7" s="335"/>
      <c r="E7" s="335"/>
      <c r="F7" s="335"/>
      <c r="G7" s="335"/>
      <c r="H7" s="335"/>
      <c r="I7" s="336"/>
      <c r="J7" s="148"/>
      <c r="K7" s="148"/>
      <c r="L7" s="148"/>
      <c r="M7" s="148"/>
      <c r="N7" s="148"/>
      <c r="O7" s="7"/>
      <c r="P7" s="7"/>
      <c r="Q7" s="7"/>
    </row>
    <row r="8" spans="1:17" ht="15.5" x14ac:dyDescent="0.35">
      <c r="B8" s="331" t="s">
        <v>125</v>
      </c>
      <c r="C8" s="332"/>
      <c r="D8" s="332"/>
      <c r="E8" s="332"/>
      <c r="F8" s="332"/>
      <c r="G8" s="332"/>
      <c r="H8" s="332"/>
      <c r="I8" s="333"/>
    </row>
    <row r="9" spans="1:17" ht="15.5" x14ac:dyDescent="0.35">
      <c r="B9" s="155"/>
      <c r="C9" s="337" t="s">
        <v>57</v>
      </c>
      <c r="D9" s="338"/>
      <c r="E9" s="329"/>
      <c r="F9" s="339" t="s">
        <v>69</v>
      </c>
      <c r="G9" s="338"/>
      <c r="H9" s="338"/>
      <c r="I9" s="329"/>
    </row>
    <row r="10" spans="1:17" x14ac:dyDescent="0.35">
      <c r="B10" s="150" t="s">
        <v>123</v>
      </c>
      <c r="C10" s="151" t="s">
        <v>66</v>
      </c>
      <c r="D10" s="151" t="s">
        <v>49</v>
      </c>
      <c r="E10" s="151" t="s">
        <v>68</v>
      </c>
      <c r="F10" s="151" t="s">
        <v>66</v>
      </c>
      <c r="G10" s="151" t="s">
        <v>49</v>
      </c>
      <c r="H10" s="151" t="s">
        <v>70</v>
      </c>
      <c r="I10" s="150" t="s">
        <v>71</v>
      </c>
    </row>
    <row r="11" spans="1:17" x14ac:dyDescent="0.35">
      <c r="B11" s="164"/>
      <c r="C11" s="164"/>
      <c r="D11" s="164"/>
      <c r="E11" s="164"/>
      <c r="F11" s="164"/>
      <c r="G11" s="164"/>
      <c r="H11" s="164"/>
      <c r="I11" s="165"/>
    </row>
    <row r="12" spans="1:17" x14ac:dyDescent="0.35">
      <c r="B12" s="164"/>
      <c r="C12" s="164"/>
      <c r="D12" s="164"/>
      <c r="E12" s="164"/>
      <c r="F12" s="164"/>
      <c r="G12" s="164"/>
      <c r="H12" s="164"/>
      <c r="I12" s="165"/>
    </row>
    <row r="13" spans="1:17" x14ac:dyDescent="0.35">
      <c r="B13" s="164"/>
      <c r="C13" s="164"/>
      <c r="D13" s="164"/>
      <c r="E13" s="164"/>
      <c r="F13" s="164"/>
      <c r="G13" s="164"/>
      <c r="H13" s="164"/>
      <c r="I13" s="165"/>
    </row>
    <row r="14" spans="1:17" x14ac:dyDescent="0.35">
      <c r="B14" s="164"/>
      <c r="C14" s="164"/>
      <c r="D14" s="164"/>
      <c r="E14" s="164"/>
      <c r="F14" s="164"/>
      <c r="G14" s="164"/>
      <c r="H14" s="164"/>
      <c r="I14" s="165"/>
    </row>
    <row r="15" spans="1:17" x14ac:dyDescent="0.35">
      <c r="B15" s="164"/>
      <c r="C15" s="164"/>
      <c r="D15" s="164"/>
      <c r="E15" s="164"/>
      <c r="F15" s="164"/>
      <c r="G15" s="164"/>
      <c r="H15" s="164"/>
      <c r="I15" s="165"/>
    </row>
    <row r="16" spans="1:17" x14ac:dyDescent="0.35">
      <c r="B16" s="164"/>
      <c r="C16" s="164"/>
      <c r="D16" s="164"/>
      <c r="E16" s="164"/>
      <c r="F16" s="164"/>
      <c r="G16" s="164"/>
      <c r="H16" s="164"/>
      <c r="I16" s="165"/>
    </row>
    <row r="17" spans="2:12" x14ac:dyDescent="0.35">
      <c r="B17" s="164"/>
      <c r="C17" s="164"/>
      <c r="D17" s="164"/>
      <c r="E17" s="164"/>
      <c r="F17" s="164"/>
      <c r="G17" s="164"/>
      <c r="H17" s="164"/>
      <c r="I17" s="165"/>
      <c r="L17" s="154"/>
    </row>
    <row r="18" spans="2:12" x14ac:dyDescent="0.35">
      <c r="B18" s="164"/>
      <c r="C18" s="164"/>
      <c r="D18" s="164"/>
      <c r="E18" s="164"/>
      <c r="F18" s="164"/>
      <c r="G18" s="164"/>
      <c r="H18" s="164"/>
      <c r="I18" s="165"/>
    </row>
    <row r="19" spans="2:12" x14ac:dyDescent="0.35">
      <c r="B19" s="164"/>
      <c r="C19" s="164"/>
      <c r="D19" s="164"/>
      <c r="E19" s="164"/>
      <c r="F19" s="164"/>
      <c r="G19" s="164"/>
      <c r="H19" s="164"/>
      <c r="I19" s="165"/>
    </row>
    <row r="20" spans="2:12" x14ac:dyDescent="0.35">
      <c r="B20" s="164"/>
      <c r="C20" s="164"/>
      <c r="D20" s="164"/>
      <c r="E20" s="164"/>
      <c r="F20" s="164"/>
      <c r="G20" s="164"/>
      <c r="H20" s="164"/>
      <c r="I20" s="165"/>
    </row>
    <row r="21" spans="2:12" x14ac:dyDescent="0.35">
      <c r="B21" s="164"/>
      <c r="C21" s="164"/>
      <c r="D21" s="164"/>
      <c r="E21" s="164"/>
      <c r="F21" s="164"/>
      <c r="G21" s="164"/>
      <c r="H21" s="164"/>
      <c r="I21" s="165"/>
    </row>
    <row r="23" spans="2:12" x14ac:dyDescent="0.35">
      <c r="B23" s="156"/>
    </row>
  </sheetData>
  <sheetProtection algorithmName="SHA-512" hashValue="soLpxxkCqdEZL3RyMplzDa4V1Joiqu+ximgkgWWwc3aBO5DKHAsh5IXO+laoSql1kE2wpgLoawC3EX2Fht0DnQ==" saltValue="5e3ietSL4EfEHg2vYU+AKg==" spinCount="100000" sheet="1" selectLockedCells="1"/>
  <mergeCells count="5">
    <mergeCell ref="B2:I4"/>
    <mergeCell ref="B8:I8"/>
    <mergeCell ref="B7:I7"/>
    <mergeCell ref="C9:E9"/>
    <mergeCell ref="F9:I9"/>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0000000}">
          <x14:formula1>
            <xm:f>'Company List'!$A$16:$A$25</xm:f>
          </x14:formula1>
          <xm:sqref>B11:B21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3:Q21"/>
  <sheetViews>
    <sheetView topLeftCell="A22" workbookViewId="0">
      <selection activeCell="C13" sqref="C13"/>
    </sheetView>
  </sheetViews>
  <sheetFormatPr defaultRowHeight="14.5" x14ac:dyDescent="0.35"/>
  <cols>
    <col min="2" max="9" width="17.36328125" customWidth="1"/>
  </cols>
  <sheetData>
    <row r="3" spans="1:17" ht="15" customHeight="1" x14ac:dyDescent="0.35">
      <c r="A3" s="7"/>
      <c r="B3" s="340" t="s">
        <v>116</v>
      </c>
      <c r="C3" s="340"/>
      <c r="D3" s="340"/>
      <c r="E3" s="340"/>
      <c r="F3" s="340"/>
      <c r="G3" s="340"/>
      <c r="H3" s="340"/>
      <c r="I3" s="340"/>
      <c r="J3" s="148"/>
      <c r="K3" s="148"/>
      <c r="L3" s="148"/>
      <c r="M3" s="148"/>
      <c r="N3" s="148"/>
      <c r="O3" s="6"/>
      <c r="P3" s="7"/>
      <c r="Q3" s="7"/>
    </row>
    <row r="4" spans="1:17" ht="15.75" customHeight="1" x14ac:dyDescent="0.35">
      <c r="A4" s="7"/>
      <c r="B4" s="340"/>
      <c r="C4" s="340"/>
      <c r="D4" s="340"/>
      <c r="E4" s="340"/>
      <c r="F4" s="340"/>
      <c r="G4" s="340"/>
      <c r="H4" s="340"/>
      <c r="I4" s="340"/>
      <c r="J4" s="148"/>
      <c r="K4" s="148"/>
      <c r="L4" s="148"/>
      <c r="M4" s="148"/>
      <c r="N4" s="148"/>
      <c r="O4" s="7"/>
      <c r="P4" s="7"/>
      <c r="Q4" s="7"/>
    </row>
    <row r="5" spans="1:17" ht="15.75" customHeight="1" x14ac:dyDescent="0.35">
      <c r="A5" s="7"/>
      <c r="B5" s="150" t="s">
        <v>129</v>
      </c>
      <c r="C5" s="150">
        <f>SUM(C11:C193)</f>
        <v>0</v>
      </c>
      <c r="D5" s="150">
        <f>SUM(D11:D193)</f>
        <v>0</v>
      </c>
      <c r="E5" s="150">
        <f t="shared" ref="E5:H5" si="0">SUM(E11:E193)</f>
        <v>0</v>
      </c>
      <c r="F5" s="150">
        <f t="shared" si="0"/>
        <v>0</v>
      </c>
      <c r="G5" s="150">
        <f t="shared" si="0"/>
        <v>0</v>
      </c>
      <c r="H5" s="150">
        <f t="shared" si="0"/>
        <v>0</v>
      </c>
      <c r="I5" s="150">
        <f>SUM(I11:I193)</f>
        <v>0</v>
      </c>
      <c r="J5" s="148"/>
      <c r="K5" s="148"/>
      <c r="L5" s="148"/>
      <c r="M5" s="148"/>
      <c r="N5" s="148"/>
      <c r="O5" s="7"/>
      <c r="P5" s="7"/>
      <c r="Q5" s="7"/>
    </row>
    <row r="6" spans="1:17" ht="15.75" customHeight="1" x14ac:dyDescent="0.35">
      <c r="A6" s="7"/>
      <c r="B6" s="160" t="s">
        <v>130</v>
      </c>
      <c r="C6" s="159">
        <f>WklyLiab!C24</f>
        <v>0</v>
      </c>
      <c r="D6" s="159">
        <f>WklyLiab!C25</f>
        <v>0</v>
      </c>
      <c r="E6" s="159">
        <f>WklyLiab!C26</f>
        <v>0</v>
      </c>
      <c r="F6" s="159">
        <f>WklyAssts!C18</f>
        <v>0</v>
      </c>
      <c r="G6" s="159">
        <f>WklyAssts!C19</f>
        <v>0</v>
      </c>
      <c r="H6" s="159">
        <f>WklyAssts!C20</f>
        <v>0</v>
      </c>
      <c r="I6" s="161"/>
      <c r="J6" s="148"/>
      <c r="K6" s="148"/>
      <c r="L6" s="148"/>
      <c r="M6" s="148"/>
      <c r="N6" s="148"/>
      <c r="O6" s="7"/>
      <c r="P6" s="7"/>
      <c r="Q6" s="7"/>
    </row>
    <row r="7" spans="1:17" ht="15.75" customHeight="1" x14ac:dyDescent="0.35">
      <c r="A7" s="7"/>
      <c r="B7" s="345" t="s">
        <v>128</v>
      </c>
      <c r="C7" s="345"/>
      <c r="D7" s="345"/>
      <c r="E7" s="345"/>
      <c r="F7" s="345"/>
      <c r="G7" s="345"/>
      <c r="H7" s="345"/>
      <c r="I7" s="345"/>
      <c r="J7" s="148"/>
      <c r="K7" s="148"/>
      <c r="L7" s="148"/>
      <c r="M7" s="148"/>
      <c r="N7" s="148"/>
      <c r="O7" s="7"/>
      <c r="P7" s="7"/>
      <c r="Q7" s="7"/>
    </row>
    <row r="8" spans="1:17" ht="15.5" x14ac:dyDescent="0.35">
      <c r="B8" s="341" t="s">
        <v>72</v>
      </c>
      <c r="C8" s="341"/>
      <c r="D8" s="341"/>
      <c r="E8" s="341"/>
      <c r="F8" s="341"/>
      <c r="G8" s="341"/>
      <c r="H8" s="341"/>
      <c r="I8" s="341"/>
    </row>
    <row r="9" spans="1:17" x14ac:dyDescent="0.35">
      <c r="B9" s="157"/>
      <c r="C9" s="342" t="s">
        <v>57</v>
      </c>
      <c r="D9" s="343"/>
      <c r="E9" s="343"/>
      <c r="F9" s="343" t="s">
        <v>69</v>
      </c>
      <c r="G9" s="343"/>
      <c r="H9" s="343"/>
      <c r="I9" s="344"/>
    </row>
    <row r="10" spans="1:17" x14ac:dyDescent="0.35">
      <c r="B10" s="150" t="s">
        <v>123</v>
      </c>
      <c r="C10" s="151" t="s">
        <v>66</v>
      </c>
      <c r="D10" s="151" t="s">
        <v>49</v>
      </c>
      <c r="E10" s="151" t="s">
        <v>68</v>
      </c>
      <c r="F10" s="151" t="s">
        <v>66</v>
      </c>
      <c r="G10" s="151" t="s">
        <v>49</v>
      </c>
      <c r="H10" s="151" t="s">
        <v>70</v>
      </c>
      <c r="I10" s="150" t="s">
        <v>71</v>
      </c>
    </row>
    <row r="11" spans="1:17" x14ac:dyDescent="0.35">
      <c r="B11" s="164"/>
      <c r="C11" s="164"/>
      <c r="D11" s="164"/>
      <c r="E11" s="164"/>
      <c r="F11" s="164"/>
      <c r="G11" s="164"/>
      <c r="H11" s="164"/>
      <c r="I11" s="165"/>
    </row>
    <row r="12" spans="1:17" x14ac:dyDescent="0.35">
      <c r="B12" s="164"/>
      <c r="C12" s="164"/>
      <c r="D12" s="164"/>
      <c r="E12" s="164"/>
      <c r="F12" s="164"/>
      <c r="G12" s="164"/>
      <c r="H12" s="164"/>
      <c r="I12" s="165"/>
    </row>
    <row r="13" spans="1:17" x14ac:dyDescent="0.35">
      <c r="B13" s="164"/>
      <c r="C13" s="164"/>
      <c r="D13" s="164"/>
      <c r="E13" s="164"/>
      <c r="F13" s="164"/>
      <c r="G13" s="164"/>
      <c r="H13" s="164"/>
      <c r="I13" s="165"/>
    </row>
    <row r="14" spans="1:17" x14ac:dyDescent="0.35">
      <c r="B14" s="164"/>
      <c r="C14" s="164"/>
      <c r="D14" s="164"/>
      <c r="E14" s="164"/>
      <c r="F14" s="164"/>
      <c r="G14" s="164"/>
      <c r="H14" s="164"/>
      <c r="I14" s="165"/>
    </row>
    <row r="15" spans="1:17" x14ac:dyDescent="0.35">
      <c r="B15" s="164"/>
      <c r="C15" s="164"/>
      <c r="D15" s="164"/>
      <c r="E15" s="164"/>
      <c r="F15" s="164"/>
      <c r="G15" s="164"/>
      <c r="H15" s="164"/>
      <c r="I15" s="165"/>
    </row>
    <row r="16" spans="1:17" x14ac:dyDescent="0.35">
      <c r="B16" s="164"/>
      <c r="C16" s="164"/>
      <c r="D16" s="164"/>
      <c r="E16" s="164"/>
      <c r="F16" s="164"/>
      <c r="G16" s="164"/>
      <c r="H16" s="164"/>
      <c r="I16" s="165"/>
    </row>
    <row r="17" spans="2:9" x14ac:dyDescent="0.35">
      <c r="B17" s="164"/>
      <c r="C17" s="164"/>
      <c r="D17" s="164"/>
      <c r="E17" s="164"/>
      <c r="F17" s="164"/>
      <c r="G17" s="164"/>
      <c r="H17" s="164"/>
      <c r="I17" s="165"/>
    </row>
    <row r="18" spans="2:9" x14ac:dyDescent="0.35">
      <c r="B18" s="164"/>
      <c r="C18" s="164"/>
      <c r="D18" s="164"/>
      <c r="E18" s="164"/>
      <c r="F18" s="164"/>
      <c r="G18" s="164"/>
      <c r="H18" s="164"/>
      <c r="I18" s="165"/>
    </row>
    <row r="19" spans="2:9" x14ac:dyDescent="0.35">
      <c r="B19" s="164"/>
      <c r="C19" s="164"/>
      <c r="D19" s="164"/>
      <c r="E19" s="164"/>
      <c r="F19" s="164"/>
      <c r="G19" s="164"/>
      <c r="H19" s="164"/>
      <c r="I19" s="165"/>
    </row>
    <row r="20" spans="2:9" x14ac:dyDescent="0.35">
      <c r="B20" s="164"/>
      <c r="C20" s="164"/>
      <c r="D20" s="164"/>
      <c r="E20" s="164"/>
      <c r="F20" s="164"/>
      <c r="G20" s="164"/>
      <c r="H20" s="164"/>
      <c r="I20" s="165"/>
    </row>
    <row r="21" spans="2:9" x14ac:dyDescent="0.35">
      <c r="B21" s="164"/>
      <c r="C21" s="164"/>
      <c r="D21" s="164"/>
      <c r="E21" s="164"/>
      <c r="F21" s="164"/>
      <c r="G21" s="164"/>
      <c r="H21" s="164"/>
      <c r="I21" s="165"/>
    </row>
  </sheetData>
  <sheetProtection algorithmName="SHA-512" hashValue="LMW/qKuN3dI9Ld7jTrmUzNX284JcybBJsZzBP3W1mOCJp+Be18YitmCWCosmDiLc5wJtDzpJWhepCi71vbgrhA==" saltValue="iOmTxx4sF7RECRhWWPBlpA==" spinCount="100000" sheet="1" selectLockedCells="1"/>
  <mergeCells count="5">
    <mergeCell ref="B3:I4"/>
    <mergeCell ref="B8:I8"/>
    <mergeCell ref="C9:E9"/>
    <mergeCell ref="F9:I9"/>
    <mergeCell ref="B7:I7"/>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700-000000000000}">
          <x14:formula1>
            <xm:f>'Company List'!$A$16:$A$25</xm:f>
          </x14:formula1>
          <xm:sqref>B11:B21</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46"/>
  <sheetViews>
    <sheetView workbookViewId="0">
      <selection activeCell="B11" sqref="B11"/>
    </sheetView>
  </sheetViews>
  <sheetFormatPr defaultRowHeight="14.5" x14ac:dyDescent="0.35"/>
  <cols>
    <col min="2" max="8" width="14.6328125" customWidth="1"/>
    <col min="9" max="9" width="18.36328125" customWidth="1"/>
  </cols>
  <sheetData>
    <row r="1" spans="1:17" ht="18" x14ac:dyDescent="0.35">
      <c r="A1" s="7"/>
      <c r="J1" s="144"/>
      <c r="K1" s="144"/>
      <c r="L1" s="144"/>
      <c r="M1" s="144"/>
      <c r="N1" s="144"/>
      <c r="O1" s="7"/>
      <c r="P1" s="7"/>
      <c r="Q1" s="7"/>
    </row>
    <row r="2" spans="1:17" ht="15" customHeight="1" x14ac:dyDescent="0.35">
      <c r="A2" s="7"/>
      <c r="B2" s="340" t="s">
        <v>116</v>
      </c>
      <c r="C2" s="340"/>
      <c r="D2" s="340"/>
      <c r="E2" s="340"/>
      <c r="F2" s="340"/>
      <c r="G2" s="340"/>
      <c r="H2" s="340"/>
      <c r="I2" s="340"/>
      <c r="J2" s="148"/>
      <c r="K2" s="148"/>
      <c r="L2" s="148"/>
      <c r="M2" s="148"/>
      <c r="N2" s="148"/>
      <c r="O2" s="6"/>
      <c r="P2" s="7"/>
      <c r="Q2" s="7"/>
    </row>
    <row r="3" spans="1:17" ht="15.75" customHeight="1" x14ac:dyDescent="0.35">
      <c r="A3" s="7"/>
      <c r="B3" s="340"/>
      <c r="C3" s="340"/>
      <c r="D3" s="340"/>
      <c r="E3" s="340"/>
      <c r="F3" s="340"/>
      <c r="G3" s="340"/>
      <c r="H3" s="340"/>
      <c r="I3" s="340"/>
      <c r="J3" s="148"/>
      <c r="K3" s="148"/>
      <c r="L3" s="148"/>
      <c r="M3" s="148"/>
      <c r="N3" s="148"/>
      <c r="O3" s="7"/>
      <c r="P3" s="7"/>
      <c r="Q3" s="7"/>
    </row>
    <row r="4" spans="1:17" ht="15.75" customHeight="1" x14ac:dyDescent="0.35">
      <c r="A4" s="7"/>
      <c r="B4" s="340"/>
      <c r="C4" s="340"/>
      <c r="D4" s="340"/>
      <c r="E4" s="340"/>
      <c r="F4" s="340"/>
      <c r="G4" s="340"/>
      <c r="H4" s="340"/>
      <c r="I4" s="340"/>
      <c r="J4" s="148"/>
      <c r="K4" s="148"/>
      <c r="L4" s="148"/>
      <c r="M4" s="148"/>
      <c r="N4" s="148"/>
      <c r="O4" s="7"/>
      <c r="P4" s="7"/>
      <c r="Q4" s="7"/>
    </row>
    <row r="5" spans="1:17" ht="15.75" customHeight="1" x14ac:dyDescent="0.35">
      <c r="A5" s="7"/>
      <c r="B5" s="150" t="s">
        <v>129</v>
      </c>
      <c r="C5" s="150">
        <f>SUM(C11:C193)</f>
        <v>0</v>
      </c>
      <c r="D5" s="150">
        <f>SUM(D11:D193)</f>
        <v>0</v>
      </c>
      <c r="E5" s="150">
        <f t="shared" ref="E5:H5" si="0">SUM(E11:E193)</f>
        <v>0</v>
      </c>
      <c r="F5" s="150">
        <f t="shared" si="0"/>
        <v>0</v>
      </c>
      <c r="G5" s="150">
        <f t="shared" si="0"/>
        <v>0</v>
      </c>
      <c r="H5" s="150">
        <f t="shared" si="0"/>
        <v>0</v>
      </c>
      <c r="I5" s="150">
        <f>SUM(I11:I193)</f>
        <v>0</v>
      </c>
      <c r="J5" s="148"/>
      <c r="K5" s="148"/>
      <c r="L5" s="148"/>
      <c r="M5" s="148"/>
      <c r="N5" s="148"/>
      <c r="O5" s="7"/>
      <c r="P5" s="7"/>
      <c r="Q5" s="7"/>
    </row>
    <row r="6" spans="1:17" ht="15.75" customHeight="1" x14ac:dyDescent="0.35">
      <c r="A6" s="7"/>
      <c r="B6" s="160" t="s">
        <v>130</v>
      </c>
      <c r="C6" s="159">
        <f>WklyLiab!C20</f>
        <v>0</v>
      </c>
      <c r="D6" s="159">
        <f>WklyLiab!C21</f>
        <v>0</v>
      </c>
      <c r="E6" s="159">
        <f>WklyLiab!C22</f>
        <v>0</v>
      </c>
      <c r="F6" s="159">
        <f>WklyAssts!C14</f>
        <v>0</v>
      </c>
      <c r="G6" s="159">
        <f>WklyAssts!C15</f>
        <v>0</v>
      </c>
      <c r="H6" s="159">
        <f>WklyAssts!C16</f>
        <v>0</v>
      </c>
      <c r="I6" s="161"/>
      <c r="J6" s="148"/>
      <c r="K6" s="148"/>
      <c r="L6" s="148"/>
      <c r="M6" s="148"/>
      <c r="N6" s="148"/>
      <c r="O6" s="7"/>
      <c r="P6" s="7"/>
      <c r="Q6" s="7"/>
    </row>
    <row r="7" spans="1:17" ht="18" x14ac:dyDescent="0.35">
      <c r="A7" s="7"/>
      <c r="B7" s="345" t="s">
        <v>128</v>
      </c>
      <c r="C7" s="345"/>
      <c r="D7" s="345"/>
      <c r="E7" s="345"/>
      <c r="F7" s="345"/>
      <c r="G7" s="345"/>
      <c r="H7" s="345"/>
      <c r="I7" s="346"/>
      <c r="J7" s="144"/>
      <c r="K7" s="144"/>
      <c r="L7" s="144"/>
      <c r="M7" s="144"/>
      <c r="N7" s="144"/>
      <c r="O7" s="7"/>
      <c r="P7" s="7"/>
      <c r="Q7" s="7"/>
    </row>
    <row r="8" spans="1:17" ht="18" x14ac:dyDescent="0.35">
      <c r="A8" s="7"/>
      <c r="B8" s="341" t="s">
        <v>124</v>
      </c>
      <c r="C8" s="341"/>
      <c r="D8" s="341"/>
      <c r="E8" s="341"/>
      <c r="F8" s="341"/>
      <c r="G8" s="341"/>
      <c r="H8" s="341"/>
      <c r="I8" s="341"/>
      <c r="J8" s="144"/>
      <c r="K8" s="144"/>
      <c r="L8" s="144"/>
      <c r="M8" s="144"/>
      <c r="N8" s="144"/>
      <c r="O8" s="7"/>
      <c r="P8" s="7"/>
      <c r="Q8" s="7"/>
    </row>
    <row r="9" spans="1:17" ht="18" x14ac:dyDescent="0.35">
      <c r="A9" s="7"/>
      <c r="B9" s="155"/>
      <c r="C9" s="347" t="s">
        <v>57</v>
      </c>
      <c r="D9" s="348"/>
      <c r="E9" s="348"/>
      <c r="F9" s="348" t="s">
        <v>69</v>
      </c>
      <c r="G9" s="348"/>
      <c r="H9" s="348"/>
      <c r="I9" s="348"/>
      <c r="J9" s="153"/>
      <c r="K9" s="153"/>
      <c r="L9" s="153"/>
      <c r="M9" s="153"/>
      <c r="N9" s="153"/>
      <c r="O9" s="7"/>
      <c r="P9" s="7"/>
      <c r="Q9" s="7"/>
    </row>
    <row r="10" spans="1:17" ht="18" x14ac:dyDescent="0.35">
      <c r="A10" s="7"/>
      <c r="B10" s="150" t="s">
        <v>123</v>
      </c>
      <c r="C10" s="151" t="s">
        <v>66</v>
      </c>
      <c r="D10" s="151" t="s">
        <v>49</v>
      </c>
      <c r="E10" s="151" t="s">
        <v>68</v>
      </c>
      <c r="F10" s="151" t="s">
        <v>66</v>
      </c>
      <c r="G10" s="151" t="s">
        <v>49</v>
      </c>
      <c r="H10" s="151" t="s">
        <v>70</v>
      </c>
      <c r="I10" s="150" t="s">
        <v>71</v>
      </c>
      <c r="J10" s="144"/>
      <c r="K10" s="144"/>
      <c r="L10" s="144"/>
      <c r="M10" s="144"/>
      <c r="N10" s="144"/>
      <c r="O10" s="7"/>
      <c r="P10" s="7"/>
      <c r="Q10" s="7"/>
    </row>
    <row r="11" spans="1:17" ht="18" x14ac:dyDescent="0.35">
      <c r="A11" s="7"/>
      <c r="B11" s="164"/>
      <c r="C11" s="183"/>
      <c r="D11" s="164"/>
      <c r="E11" s="164"/>
      <c r="F11" s="164"/>
      <c r="G11" s="164"/>
      <c r="H11" s="164"/>
      <c r="I11" s="165"/>
      <c r="J11" s="144"/>
      <c r="K11" s="144"/>
      <c r="L11" s="144"/>
      <c r="M11" s="144"/>
      <c r="N11" s="144"/>
      <c r="O11" s="7"/>
      <c r="P11" s="7"/>
      <c r="Q11" s="7"/>
    </row>
    <row r="12" spans="1:17" ht="18" x14ac:dyDescent="0.35">
      <c r="A12" s="7"/>
      <c r="B12" s="164"/>
      <c r="C12" s="164"/>
      <c r="D12" s="164"/>
      <c r="E12" s="164"/>
      <c r="F12" s="164"/>
      <c r="G12" s="164"/>
      <c r="H12" s="164"/>
      <c r="I12" s="165"/>
      <c r="J12" s="144"/>
      <c r="K12" s="144"/>
      <c r="L12" s="144"/>
      <c r="M12" s="144"/>
      <c r="N12" s="144"/>
      <c r="O12" s="7"/>
      <c r="P12" s="7"/>
      <c r="Q12" s="7"/>
    </row>
    <row r="13" spans="1:17" ht="18" x14ac:dyDescent="0.35">
      <c r="A13" s="7"/>
      <c r="B13" s="164"/>
      <c r="C13" s="164"/>
      <c r="D13" s="164"/>
      <c r="E13" s="164"/>
      <c r="F13" s="164"/>
      <c r="G13" s="164"/>
      <c r="H13" s="164"/>
      <c r="I13" s="165"/>
      <c r="J13" s="144"/>
      <c r="K13" s="144"/>
      <c r="L13" s="144"/>
      <c r="M13" s="144"/>
      <c r="N13" s="144"/>
      <c r="O13" s="7"/>
      <c r="P13" s="7"/>
      <c r="Q13" s="7"/>
    </row>
    <row r="14" spans="1:17" ht="18" x14ac:dyDescent="0.35">
      <c r="A14" s="7"/>
      <c r="B14" s="164"/>
      <c r="C14" s="164"/>
      <c r="D14" s="164"/>
      <c r="E14" s="164"/>
      <c r="F14" s="164"/>
      <c r="G14" s="164"/>
      <c r="H14" s="164"/>
      <c r="I14" s="165"/>
      <c r="J14" s="144"/>
      <c r="K14" s="144"/>
      <c r="L14" s="144"/>
      <c r="M14" s="144"/>
      <c r="N14" s="144"/>
      <c r="O14" s="7"/>
      <c r="P14" s="7"/>
      <c r="Q14" s="7"/>
    </row>
    <row r="15" spans="1:17" x14ac:dyDescent="0.35">
      <c r="A15" s="7"/>
      <c r="B15" s="164"/>
      <c r="C15" s="164"/>
      <c r="D15" s="164"/>
      <c r="E15" s="164"/>
      <c r="F15" s="164"/>
      <c r="G15" s="164"/>
      <c r="H15" s="164"/>
      <c r="I15" s="165"/>
      <c r="J15" s="7"/>
      <c r="K15" s="7"/>
      <c r="L15" s="7"/>
      <c r="M15" s="7"/>
      <c r="N15" s="7"/>
      <c r="O15" s="81"/>
      <c r="P15" s="7"/>
      <c r="Q15" s="7"/>
    </row>
    <row r="16" spans="1:17" x14ac:dyDescent="0.35">
      <c r="A16" s="7"/>
      <c r="B16" s="164"/>
      <c r="C16" s="164"/>
      <c r="D16" s="164"/>
      <c r="E16" s="164"/>
      <c r="F16" s="164"/>
      <c r="G16" s="164"/>
      <c r="H16" s="164"/>
      <c r="I16" s="165"/>
      <c r="J16" s="7"/>
      <c r="K16" s="7"/>
      <c r="L16" s="7"/>
      <c r="M16" s="7"/>
      <c r="N16" s="7"/>
      <c r="O16" s="81"/>
      <c r="P16" s="7"/>
      <c r="Q16" s="7"/>
    </row>
    <row r="17" spans="1:17" x14ac:dyDescent="0.35">
      <c r="A17" s="7"/>
      <c r="B17" s="164"/>
      <c r="C17" s="164"/>
      <c r="D17" s="164"/>
      <c r="E17" s="164"/>
      <c r="F17" s="164"/>
      <c r="G17" s="164"/>
      <c r="H17" s="164"/>
      <c r="I17" s="165"/>
      <c r="J17" s="7"/>
      <c r="K17" s="7"/>
      <c r="L17" s="7"/>
      <c r="M17" s="7"/>
      <c r="N17" s="7"/>
      <c r="O17" s="81"/>
      <c r="P17" s="7"/>
      <c r="Q17" s="7"/>
    </row>
    <row r="18" spans="1:17" x14ac:dyDescent="0.35">
      <c r="A18" s="7"/>
      <c r="B18" s="164"/>
      <c r="C18" s="164"/>
      <c r="D18" s="164"/>
      <c r="E18" s="164"/>
      <c r="F18" s="164"/>
      <c r="G18" s="164"/>
      <c r="H18" s="164"/>
      <c r="I18" s="165"/>
      <c r="J18" s="6"/>
      <c r="K18" s="6"/>
      <c r="L18" s="6"/>
      <c r="M18" s="6"/>
      <c r="N18" s="6"/>
      <c r="O18" s="81"/>
      <c r="P18" s="7"/>
      <c r="Q18" s="7"/>
    </row>
    <row r="20" spans="1:17" ht="18" x14ac:dyDescent="0.35">
      <c r="A20" s="7"/>
      <c r="J20" s="144"/>
      <c r="K20" s="144"/>
      <c r="L20" s="144"/>
      <c r="M20" s="144"/>
      <c r="N20" s="144"/>
      <c r="O20" s="7"/>
      <c r="P20" s="7"/>
      <c r="Q20" s="7"/>
    </row>
    <row r="21" spans="1:17" ht="18" x14ac:dyDescent="0.35">
      <c r="A21" s="7"/>
      <c r="J21" s="144"/>
      <c r="K21" s="144"/>
      <c r="L21" s="144"/>
      <c r="M21" s="144"/>
      <c r="N21" s="144"/>
      <c r="O21" s="7"/>
      <c r="P21" s="7"/>
      <c r="Q21" s="7"/>
    </row>
    <row r="22" spans="1:17" ht="18" x14ac:dyDescent="0.35">
      <c r="A22" s="7"/>
      <c r="J22" s="144"/>
      <c r="K22" s="144"/>
      <c r="L22" s="144"/>
      <c r="M22" s="144"/>
      <c r="N22" s="144"/>
      <c r="O22" s="7"/>
      <c r="P22" s="7"/>
      <c r="Q22" s="7"/>
    </row>
    <row r="23" spans="1:17" ht="18" x14ac:dyDescent="0.35">
      <c r="A23" s="7"/>
      <c r="J23" s="144"/>
      <c r="K23" s="144"/>
      <c r="L23" s="144"/>
      <c r="M23" s="144"/>
      <c r="N23" s="144"/>
      <c r="O23" s="7"/>
      <c r="P23" s="7"/>
      <c r="Q23" s="7"/>
    </row>
    <row r="24" spans="1:17" ht="18" x14ac:dyDescent="0.35">
      <c r="A24" s="7"/>
      <c r="J24" s="144"/>
      <c r="K24" s="144"/>
      <c r="L24" s="144"/>
      <c r="M24" s="144"/>
      <c r="N24" s="144"/>
      <c r="O24" s="7"/>
      <c r="P24" s="7"/>
      <c r="Q24" s="7"/>
    </row>
    <row r="25" spans="1:17" ht="18" x14ac:dyDescent="0.35">
      <c r="A25" s="7"/>
      <c r="J25" s="144"/>
      <c r="K25" s="144"/>
      <c r="L25" s="144"/>
      <c r="M25" s="144"/>
      <c r="N25" s="144"/>
      <c r="O25" s="7"/>
      <c r="P25" s="7"/>
      <c r="Q25" s="7"/>
    </row>
    <row r="26" spans="1:17" ht="18" x14ac:dyDescent="0.35">
      <c r="A26" s="7"/>
      <c r="J26" s="144"/>
      <c r="K26" s="144"/>
      <c r="L26" s="144"/>
      <c r="M26" s="144"/>
      <c r="N26" s="144"/>
      <c r="O26" s="7"/>
      <c r="P26" s="7"/>
      <c r="Q26" s="7"/>
    </row>
    <row r="27" spans="1:17" ht="18" x14ac:dyDescent="0.35">
      <c r="A27" s="7"/>
      <c r="J27" s="144"/>
      <c r="K27" s="144"/>
      <c r="L27" s="144"/>
      <c r="M27" s="144"/>
      <c r="N27" s="144"/>
      <c r="O27" s="7"/>
      <c r="P27" s="7"/>
      <c r="Q27" s="7"/>
    </row>
    <row r="28" spans="1:17" ht="18" x14ac:dyDescent="0.35">
      <c r="A28" s="7"/>
      <c r="J28" s="144"/>
      <c r="K28" s="144"/>
      <c r="L28" s="144"/>
      <c r="M28" s="144"/>
      <c r="N28" s="144"/>
      <c r="O28" s="7"/>
      <c r="P28" s="7"/>
      <c r="Q28" s="7"/>
    </row>
    <row r="29" spans="1:17" ht="18" x14ac:dyDescent="0.35">
      <c r="A29" s="7"/>
      <c r="J29" s="144"/>
      <c r="K29" s="144"/>
      <c r="L29" s="144"/>
      <c r="M29" s="144"/>
      <c r="N29" s="144"/>
      <c r="O29" s="7"/>
      <c r="P29" s="7"/>
      <c r="Q29" s="7"/>
    </row>
    <row r="30" spans="1:17" ht="18" x14ac:dyDescent="0.35">
      <c r="A30" s="7"/>
      <c r="J30" s="144"/>
      <c r="K30" s="144"/>
      <c r="L30" s="144"/>
      <c r="M30" s="144"/>
      <c r="N30" s="144"/>
      <c r="O30" s="7"/>
      <c r="P30" s="7"/>
      <c r="Q30" s="7"/>
    </row>
    <row r="31" spans="1:17" x14ac:dyDescent="0.35">
      <c r="A31" s="7"/>
      <c r="B31" s="7"/>
      <c r="C31" s="7"/>
      <c r="D31" s="152"/>
      <c r="E31" s="152"/>
      <c r="F31" s="152"/>
      <c r="G31" s="152"/>
      <c r="H31" s="152"/>
      <c r="I31" s="152"/>
      <c r="J31" s="6"/>
      <c r="K31" s="6"/>
      <c r="L31" s="6"/>
      <c r="M31" s="6"/>
      <c r="N31" s="6"/>
      <c r="O31" s="81"/>
      <c r="P31" s="7"/>
      <c r="Q31" s="7"/>
    </row>
    <row r="32" spans="1:17" ht="18" x14ac:dyDescent="0.35">
      <c r="A32" s="7"/>
      <c r="J32" s="144"/>
      <c r="K32" s="144"/>
      <c r="L32" s="144"/>
      <c r="M32" s="144"/>
      <c r="N32" s="144"/>
      <c r="O32" s="7"/>
      <c r="P32" s="7"/>
      <c r="Q32" s="7"/>
    </row>
    <row r="33" spans="1:17" ht="18" x14ac:dyDescent="0.35">
      <c r="A33" s="7"/>
      <c r="J33" s="144"/>
      <c r="K33" s="144"/>
      <c r="L33" s="144"/>
      <c r="M33" s="144"/>
      <c r="N33" s="144"/>
      <c r="O33" s="7"/>
      <c r="P33" s="7"/>
      <c r="Q33" s="7"/>
    </row>
    <row r="34" spans="1:17" ht="18" x14ac:dyDescent="0.35">
      <c r="A34" s="7"/>
      <c r="J34" s="144"/>
      <c r="K34" s="144"/>
      <c r="L34" s="144"/>
      <c r="M34" s="144"/>
      <c r="N34" s="144"/>
      <c r="O34" s="7"/>
      <c r="P34" s="7"/>
      <c r="Q34" s="7"/>
    </row>
    <row r="35" spans="1:17" ht="18" x14ac:dyDescent="0.35">
      <c r="A35" s="7"/>
      <c r="J35" s="144"/>
      <c r="K35" s="144"/>
      <c r="L35" s="144"/>
      <c r="M35" s="144"/>
      <c r="N35" s="144"/>
      <c r="O35" s="7"/>
      <c r="P35" s="7"/>
      <c r="Q35" s="7"/>
    </row>
    <row r="36" spans="1:17" ht="18" x14ac:dyDescent="0.35">
      <c r="A36" s="7"/>
      <c r="J36" s="144"/>
      <c r="K36" s="144"/>
      <c r="L36" s="144"/>
      <c r="M36" s="144"/>
      <c r="N36" s="144"/>
      <c r="O36" s="7"/>
      <c r="P36" s="7"/>
      <c r="Q36" s="7"/>
    </row>
    <row r="37" spans="1:17" ht="18" x14ac:dyDescent="0.35">
      <c r="A37" s="7"/>
      <c r="J37" s="144"/>
      <c r="K37" s="144"/>
      <c r="L37" s="144"/>
      <c r="M37" s="144"/>
      <c r="N37" s="144"/>
      <c r="O37" s="7"/>
      <c r="P37" s="7"/>
      <c r="Q37" s="7"/>
    </row>
    <row r="38" spans="1:17" ht="18" x14ac:dyDescent="0.35">
      <c r="A38" s="7"/>
      <c r="J38" s="144"/>
      <c r="K38" s="144"/>
      <c r="L38" s="144"/>
      <c r="M38" s="144"/>
      <c r="N38" s="144"/>
      <c r="O38" s="7"/>
      <c r="P38" s="7"/>
      <c r="Q38" s="7"/>
    </row>
    <row r="39" spans="1:17" ht="18" x14ac:dyDescent="0.35">
      <c r="A39" s="7"/>
      <c r="J39" s="144"/>
      <c r="K39" s="144"/>
      <c r="L39" s="144"/>
      <c r="M39" s="144"/>
      <c r="N39" s="144"/>
      <c r="O39" s="7"/>
      <c r="P39" s="7"/>
      <c r="Q39" s="7"/>
    </row>
    <row r="40" spans="1:17" ht="18" x14ac:dyDescent="0.35">
      <c r="A40" s="7"/>
      <c r="J40" s="144"/>
      <c r="K40" s="144"/>
      <c r="L40" s="144"/>
      <c r="M40" s="144"/>
      <c r="N40" s="144"/>
      <c r="O40" s="7"/>
      <c r="P40" s="7"/>
      <c r="Q40" s="7"/>
    </row>
    <row r="41" spans="1:17" ht="18" x14ac:dyDescent="0.35">
      <c r="A41" s="7"/>
      <c r="J41" s="144"/>
      <c r="K41" s="144"/>
      <c r="L41" s="144"/>
      <c r="M41" s="144"/>
      <c r="N41" s="144"/>
      <c r="O41" s="7"/>
      <c r="P41" s="7"/>
      <c r="Q41" s="7"/>
    </row>
    <row r="42" spans="1:17" ht="18" x14ac:dyDescent="0.35">
      <c r="A42" s="7"/>
      <c r="J42" s="144"/>
      <c r="K42" s="144"/>
      <c r="L42" s="144"/>
      <c r="M42" s="144"/>
      <c r="N42" s="144"/>
      <c r="O42" s="7"/>
      <c r="P42" s="7"/>
      <c r="Q42" s="7"/>
    </row>
    <row r="43" spans="1:17" ht="18" x14ac:dyDescent="0.35">
      <c r="A43" s="7"/>
      <c r="J43" s="144"/>
      <c r="K43" s="144"/>
      <c r="L43" s="144"/>
      <c r="M43" s="144"/>
      <c r="N43" s="144"/>
      <c r="O43" s="7"/>
      <c r="P43" s="7"/>
      <c r="Q43" s="7"/>
    </row>
    <row r="44" spans="1:17" x14ac:dyDescent="0.35">
      <c r="A44" s="7"/>
      <c r="J44" s="7"/>
      <c r="K44" s="7"/>
      <c r="L44" s="7"/>
      <c r="M44" s="7"/>
      <c r="N44" s="7"/>
      <c r="O44" s="81"/>
      <c r="P44" s="7"/>
      <c r="Q44" s="7"/>
    </row>
    <row r="45" spans="1:17" x14ac:dyDescent="0.35">
      <c r="A45" s="7"/>
      <c r="J45" s="7"/>
      <c r="K45" s="7"/>
      <c r="L45" s="7"/>
      <c r="M45" s="7"/>
      <c r="N45" s="7"/>
      <c r="O45" s="81"/>
      <c r="P45" s="7"/>
      <c r="Q45" s="7"/>
    </row>
    <row r="46" spans="1:17" x14ac:dyDescent="0.35">
      <c r="A46" s="7"/>
      <c r="J46" s="7"/>
      <c r="K46" s="7"/>
      <c r="L46" s="7"/>
      <c r="M46" s="7"/>
      <c r="N46" s="7"/>
      <c r="O46" s="81"/>
      <c r="P46" s="7"/>
      <c r="Q46" s="7"/>
    </row>
  </sheetData>
  <sheetProtection algorithmName="SHA-512" hashValue="/HpN1nrE8iQb5v4prJxUqW8xuddQy11P+UDYtE5UuFu4DcJz5nN22+TMo8PrcQF9VdUfq9/MkhJ/+C25Ipofuw==" saltValue="HUkzPpV0JufVM6kUd3PNaA==" spinCount="100000" sheet="1" selectLockedCells="1"/>
  <mergeCells count="5">
    <mergeCell ref="B2:I4"/>
    <mergeCell ref="B7:I7"/>
    <mergeCell ref="B8:I8"/>
    <mergeCell ref="C9:E9"/>
    <mergeCell ref="F9:I9"/>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600-000000000000}">
          <x14:formula1>
            <xm:f>Sheet1!$A$2:$A$11</xm:f>
          </x14:formula1>
          <xm:sqref>B11:B18</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C34"/>
  <sheetViews>
    <sheetView topLeftCell="A13" workbookViewId="0">
      <selection activeCell="B32" sqref="B32"/>
    </sheetView>
  </sheetViews>
  <sheetFormatPr defaultRowHeight="14.5" x14ac:dyDescent="0.35"/>
  <cols>
    <col min="2" max="2" width="101" customWidth="1"/>
    <col min="3" max="3" width="14.90625" customWidth="1"/>
  </cols>
  <sheetData>
    <row r="2" spans="2:3" ht="15.5" x14ac:dyDescent="0.35">
      <c r="B2" s="349" t="s">
        <v>152</v>
      </c>
      <c r="C2" s="184"/>
    </row>
    <row r="3" spans="2:3" ht="15.5" x14ac:dyDescent="0.35">
      <c r="B3" s="350"/>
      <c r="C3" s="184"/>
    </row>
    <row r="4" spans="2:3" x14ac:dyDescent="0.35">
      <c r="B4" s="351"/>
      <c r="C4" s="185"/>
    </row>
    <row r="6" spans="2:3" x14ac:dyDescent="0.35">
      <c r="B6" s="186" t="s">
        <v>153</v>
      </c>
      <c r="C6" s="187">
        <f>WklyAssts!B36-WklyLiab!B40</f>
        <v>0</v>
      </c>
    </row>
    <row r="8" spans="2:3" x14ac:dyDescent="0.35">
      <c r="B8" s="186" t="s">
        <v>154</v>
      </c>
      <c r="C8" s="187">
        <f>WklyLiab!B20-'Interfinancial_Comm Banks-B$'!C6</f>
        <v>0</v>
      </c>
    </row>
    <row r="9" spans="2:3" x14ac:dyDescent="0.35">
      <c r="B9" s="186" t="s">
        <v>155</v>
      </c>
      <c r="C9" s="187">
        <f>WklyLiab!B21-'Interfinancial_Comm Banks-B$'!D6</f>
        <v>0</v>
      </c>
    </row>
    <row r="10" spans="2:3" x14ac:dyDescent="0.35">
      <c r="B10" s="186" t="s">
        <v>156</v>
      </c>
      <c r="C10" s="187">
        <f>WklyLiab!B22-'Interfinancial_Comm Banks-B$'!E6</f>
        <v>0</v>
      </c>
    </row>
    <row r="11" spans="2:3" x14ac:dyDescent="0.35">
      <c r="B11" s="186" t="s">
        <v>157</v>
      </c>
      <c r="C11" s="187">
        <f>WklyAssts!B14-'Interfinancial_Comm Banks-B$'!F6</f>
        <v>0</v>
      </c>
    </row>
    <row r="12" spans="2:3" x14ac:dyDescent="0.35">
      <c r="B12" s="186" t="s">
        <v>158</v>
      </c>
      <c r="C12" s="187">
        <f>WklyAssts!B15-'Interfinancial_Comm Banks-B$'!G6</f>
        <v>0</v>
      </c>
    </row>
    <row r="13" spans="2:3" x14ac:dyDescent="0.35">
      <c r="B13" s="186" t="s">
        <v>159</v>
      </c>
      <c r="C13" s="187">
        <f>WklyAssts!B16-'Interfinancial_Comm Banks-B$'!H6</f>
        <v>0</v>
      </c>
    </row>
    <row r="14" spans="2:3" x14ac:dyDescent="0.35">
      <c r="B14" s="186" t="s">
        <v>160</v>
      </c>
      <c r="C14" s="187">
        <f>WklyLiab!C20-'Interfinancial_Comm Banks-FC'!C6</f>
        <v>0</v>
      </c>
    </row>
    <row r="15" spans="2:3" x14ac:dyDescent="0.35">
      <c r="B15" s="186" t="s">
        <v>161</v>
      </c>
      <c r="C15" s="187">
        <f>WklyLiab!C21-'Interfinancial_Comm Banks-FC'!D6</f>
        <v>0</v>
      </c>
    </row>
    <row r="16" spans="2:3" x14ac:dyDescent="0.35">
      <c r="B16" s="186" t="s">
        <v>162</v>
      </c>
      <c r="C16" s="187">
        <f>WklyLiab!C22-'Interfinancial_Comm Banks-FC'!E6</f>
        <v>0</v>
      </c>
    </row>
    <row r="17" spans="2:3" x14ac:dyDescent="0.35">
      <c r="B17" s="186" t="s">
        <v>163</v>
      </c>
      <c r="C17" s="187">
        <f>WklyAssts!C14-'Interfinancial_Comm Banks-FC'!F6</f>
        <v>0</v>
      </c>
    </row>
    <row r="18" spans="2:3" x14ac:dyDescent="0.35">
      <c r="B18" s="186" t="s">
        <v>164</v>
      </c>
      <c r="C18" s="187">
        <f>WklyAssts!C15-'Interfinancial_Comm Banks-FC'!G6</f>
        <v>0</v>
      </c>
    </row>
    <row r="19" spans="2:3" x14ac:dyDescent="0.35">
      <c r="B19" s="186" t="s">
        <v>165</v>
      </c>
      <c r="C19" s="187">
        <f>WklyAssts!C16-'Interfinancial_Comm Banks-FC'!H6</f>
        <v>0</v>
      </c>
    </row>
    <row r="20" spans="2:3" x14ac:dyDescent="0.35">
      <c r="B20" s="186" t="s">
        <v>166</v>
      </c>
      <c r="C20" s="187">
        <f>WklyLiab!B24-'Interfinancial_OLFIs-B$'!C6</f>
        <v>0</v>
      </c>
    </row>
    <row r="21" spans="2:3" x14ac:dyDescent="0.35">
      <c r="B21" s="186" t="s">
        <v>167</v>
      </c>
      <c r="C21" s="187">
        <f>WklyLiab!B25-'Interfinancial_OLFIs-B$'!D6</f>
        <v>0</v>
      </c>
    </row>
    <row r="22" spans="2:3" x14ac:dyDescent="0.35">
      <c r="B22" s="186" t="s">
        <v>168</v>
      </c>
      <c r="C22" s="187">
        <f>WklyLiab!B26-'Interfinancial_OLFIs-B$'!E6</f>
        <v>0</v>
      </c>
    </row>
    <row r="23" spans="2:3" x14ac:dyDescent="0.35">
      <c r="B23" s="186" t="s">
        <v>169</v>
      </c>
      <c r="C23" s="187">
        <f>WklyAssts!B18-'Interfinancial_OLFIs-B$'!F6</f>
        <v>0</v>
      </c>
    </row>
    <row r="24" spans="2:3" x14ac:dyDescent="0.35">
      <c r="B24" s="186" t="s">
        <v>170</v>
      </c>
      <c r="C24" s="187">
        <f>WklyAssts!B19-'Interfinancial_OLFIs-B$'!G6</f>
        <v>0</v>
      </c>
    </row>
    <row r="25" spans="2:3" x14ac:dyDescent="0.35">
      <c r="B25" s="186" t="s">
        <v>171</v>
      </c>
      <c r="C25" s="187">
        <f>WklyAssts!B20-'Interfinancial_OLFIs-B$'!H6</f>
        <v>0</v>
      </c>
    </row>
    <row r="26" spans="2:3" x14ac:dyDescent="0.35">
      <c r="B26" s="186" t="s">
        <v>172</v>
      </c>
      <c r="C26" s="187">
        <f>WklyLiab!C24-Interfinancial_OLFIs_FC!C6</f>
        <v>0</v>
      </c>
    </row>
    <row r="27" spans="2:3" x14ac:dyDescent="0.35">
      <c r="B27" s="186" t="s">
        <v>173</v>
      </c>
      <c r="C27" s="187">
        <f>WklyLiab!C25-Interfinancial_OLFIs_FC!D6</f>
        <v>0</v>
      </c>
    </row>
    <row r="28" spans="2:3" x14ac:dyDescent="0.35">
      <c r="B28" s="186" t="s">
        <v>174</v>
      </c>
      <c r="C28" s="187">
        <f>WklyLiab!C26-Interfinancial_OLFIs_FC!E6</f>
        <v>0</v>
      </c>
    </row>
    <row r="29" spans="2:3" x14ac:dyDescent="0.35">
      <c r="B29" s="186" t="s">
        <v>175</v>
      </c>
      <c r="C29" s="187">
        <f>WklyAssts!C18-Interfinancial_OLFIs_FC!F6</f>
        <v>0</v>
      </c>
    </row>
    <row r="30" spans="2:3" x14ac:dyDescent="0.35">
      <c r="B30" s="186" t="s">
        <v>176</v>
      </c>
      <c r="C30" s="187">
        <f>WklyAssts!C19-Interfinancial_OLFIs_FC!G6</f>
        <v>0</v>
      </c>
    </row>
    <row r="31" spans="2:3" x14ac:dyDescent="0.35">
      <c r="B31" s="186" t="s">
        <v>177</v>
      </c>
      <c r="C31" s="187">
        <f>WklyAssts!C20-Interfinancial_OLFIs_FC!H6</f>
        <v>0</v>
      </c>
    </row>
    <row r="33" spans="2:3" x14ac:dyDescent="0.35">
      <c r="B33" s="186" t="s">
        <v>178</v>
      </c>
      <c r="C33" s="187">
        <f>WklyLiab!B3-SUM(WklyLiab!B48:B51)</f>
        <v>0</v>
      </c>
    </row>
    <row r="34" spans="2:3" x14ac:dyDescent="0.35">
      <c r="B34" s="186" t="s">
        <v>179</v>
      </c>
      <c r="C34" s="187">
        <f>WklyLiab!B12-SUM(WklyLiab!C48:C51)</f>
        <v>0</v>
      </c>
    </row>
  </sheetData>
  <sheetProtection algorithmName="SHA-512" hashValue="sBlpZRmyCZfN1iIudS4xhC1XI7B6rk4ZBpUFbifd/4A4FhGFjsBKhFPvX7ItCZBDW4+CbN16/mbRUYFOm5+5ew==" saltValue="mnVhKOTILApUvFRBA3IA8Q==" spinCount="100000" sheet="1" objects="1" scenarios="1"/>
  <mergeCells count="1">
    <mergeCell ref="B2:B4"/>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a 4 E Z W 0 M e c J u l A A A A 9 w A A A B I A H A B D b 2 5 m a W c v U G F j a 2 F n Z S 5 4 b W w g o h g A K K A U A A A A A A A A A A A A A A A A A A A A A A A A A A A A h Y 8 x D o I w G I W v Q r r T l p o Q I T 9 l c J X E h G h c m 1 q h E Y q h x X I 3 B 4 / k F c Q o 6 u b 4 v v c N 7 9 2 v N 8 j H t g k u q r e 6 M x m K M E W B M r I 7 a F N l a H D H c I l y D h s h T 6 J S w S Q b m 4 7 2 k K H a u X N K i P c e + w X u + o o w S i O y L 9 a l r F U r 0 E f W / + V Q G + u E k Q p x 2 L 3 G c I a T G E d J H D N M g c w U C m 2 + B p s G P 9 s f C K u h c U O v u D L h t g Q y R y D v E / w B U E s D B B Q A A g A I A G u B G V s 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r g R l b K I p H u A 4 A A A A R A A A A E w A c A E Z v c m 1 1 b G F z L 1 N l Y 3 R p b 2 4 x L m 0 g o h g A K K A U A A A A A A A A A A A A A A A A A A A A A A A A A A A A K 0 5 N L s n M z 1 M I h t C G 1 g B Q S w E C L Q A U A A I A C A B r g R l b Q x 5 w m 6 U A A A D 3 A A A A E g A A A A A A A A A A A A A A A A A A A A A A Q 2 9 u Z m l n L 1 B h Y 2 t h Z 2 U u e G 1 s U E s B A i 0 A F A A C A A g A a 4 E Z W w / K 6 a u k A A A A 6 Q A A A B M A A A A A A A A A A A A A A A A A 8 Q A A A F t D b 2 5 0 Z W 5 0 X 1 R 5 c G V z X S 5 4 b W x Q S w E C L Q A U A A I A C A B r g R l b 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f 9 d C C n y E Q 0 i c u h p H S Z Y Q T g A A A A A C A A A A A A A Q Z g A A A A E A A C A A A A C W S G J G l V 4 4 1 h c U f N S i u M d R a x A 1 p d M d d 0 g w f 8 n t D s g + h g A A A A A O g A A A A A I A A C A A A A D 0 T O S I 4 Y 4 w H r e Z P r l k Y i f / B A 1 L 1 L q A G k W B J q f H 3 w M F W 1 A A A A B 5 H z O g 9 r 9 l W B y T k P / n 5 / 7 t o S U c 6 r j J i y c v W + e + V g a y C i X V R 0 h b m g L 2 4 1 8 w l 9 y F M 3 C H u F L b W 2 Y r n 9 k 4 Q p N R t 8 z A v k F a l J I k f J k 8 c V D D x Y f k d E A A A A C A S X o Q K l f Y G g f f W 8 k J f S G j E g y K i B Q w Z v o d l O Z v J 5 O H w y g Q h K T 5 V Y l X a 0 G + s V I X W N 5 B 5 c y j s w x Q z P 2 s S l 0 a q 8 U 9 < / D a t a M a s h u p > 
</file>

<file path=customXml/itemProps1.xml><?xml version="1.0" encoding="utf-8"?>
<ds:datastoreItem xmlns:ds="http://schemas.openxmlformats.org/officeDocument/2006/customXml" ds:itemID="{1C5512BE-7650-4F18-A5BC-DBFECAE54E2D}">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vt:i4>
      </vt:variant>
    </vt:vector>
  </HeadingPairs>
  <TitlesOfParts>
    <vt:vector size="12" baseType="lpstr">
      <vt:lpstr>Attestation</vt:lpstr>
      <vt:lpstr>WklyAssts</vt:lpstr>
      <vt:lpstr>WklyLiab</vt:lpstr>
      <vt:lpstr>Sheet1</vt:lpstr>
      <vt:lpstr>Interfinancial_Comm Banks-B$</vt:lpstr>
      <vt:lpstr>Interfinancial_OLFIs-B$</vt:lpstr>
      <vt:lpstr>Interfinancial_OLFIs_FC</vt:lpstr>
      <vt:lpstr>Interfinancial_Comm Banks-FC</vt:lpstr>
      <vt:lpstr>Overall Checks</vt:lpstr>
      <vt:lpstr>Company List</vt:lpstr>
      <vt:lpstr>Interfinancialv1</vt:lpstr>
      <vt:lpstr>'Interfinancial_Comm Banks-B$'!Print_Area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2026-01-21T17:21:52Z</dcterms:modified>
</cp:coreProperties>
</file>