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R:\Departmental Manuals\External\"/>
    </mc:Choice>
  </mc:AlternateContent>
  <bookViews>
    <workbookView xWindow="0" yWindow="0" windowWidth="19365" windowHeight="7620" tabRatio="736" activeTab="2"/>
  </bookViews>
  <sheets>
    <sheet name="General" sheetId="25" r:id="rId1"/>
    <sheet name="Cognos_Office_Connection_Cache" sheetId="27" state="veryHidden" r:id="rId2"/>
    <sheet name="SoNP" sheetId="24" r:id="rId3"/>
  </sheets>
  <definedNames>
    <definedName name="DataTypes">#REF!</definedName>
    <definedName name="FormA">#REF!</definedName>
    <definedName name="ID" localSheetId="1" hidden="1">"abde53fd-fab9-43c8-990a-628cdbe46c5b"</definedName>
    <definedName name="ID" localSheetId="0" hidden="1">"a956de5c-1f0b-4ff3-8188-32aabefbbc71"</definedName>
    <definedName name="ID" localSheetId="2" hidden="1">"39b9c390-330f-4916-9d1b-8f2e419bf0b2"</definedName>
    <definedName name="_xlnm.Print_Area" localSheetId="0">General!$A$1:$O$63</definedName>
  </definedNames>
  <calcPr calcId="162913"/>
</workbook>
</file>

<file path=xl/calcChain.xml><?xml version="1.0" encoding="utf-8"?>
<calcChain xmlns="http://schemas.openxmlformats.org/spreadsheetml/2006/main">
  <c r="K131" i="24" l="1"/>
  <c r="K132" i="24"/>
  <c r="K118" i="24"/>
  <c r="H132" i="24"/>
  <c r="I132" i="24"/>
  <c r="J132" i="24"/>
  <c r="J119" i="24"/>
  <c r="G132" i="24"/>
  <c r="F132" i="24"/>
  <c r="F136" i="24"/>
  <c r="G136" i="24"/>
  <c r="H136" i="24"/>
  <c r="I136" i="24"/>
  <c r="J136" i="24"/>
  <c r="K117" i="24"/>
  <c r="H9" i="24"/>
  <c r="I9" i="24"/>
  <c r="J9" i="24"/>
  <c r="K9" i="24"/>
  <c r="L9" i="24"/>
  <c r="M9" i="24"/>
  <c r="H10" i="24"/>
  <c r="I10" i="24"/>
  <c r="J10" i="24"/>
  <c r="K10" i="24"/>
  <c r="L10" i="24"/>
  <c r="M10" i="24"/>
  <c r="H11" i="24"/>
  <c r="I11" i="24"/>
  <c r="J11" i="24"/>
  <c r="K11" i="24"/>
  <c r="K12" i="24"/>
  <c r="L11" i="24"/>
  <c r="M11" i="24"/>
  <c r="G17" i="24"/>
  <c r="H17" i="24"/>
  <c r="I17" i="24"/>
  <c r="J17" i="24"/>
  <c r="K17" i="24"/>
  <c r="L18" i="24"/>
  <c r="L19" i="24"/>
  <c r="L20" i="24"/>
  <c r="G21" i="24"/>
  <c r="H21" i="24"/>
  <c r="I21" i="24"/>
  <c r="J21" i="24"/>
  <c r="K21" i="24"/>
  <c r="L22" i="24"/>
  <c r="L23" i="24"/>
  <c r="L24" i="24"/>
  <c r="G25" i="24"/>
  <c r="H25" i="24"/>
  <c r="I25" i="24"/>
  <c r="J25" i="24"/>
  <c r="K25" i="24"/>
  <c r="L26" i="24"/>
  <c r="L27" i="24"/>
  <c r="L28" i="24"/>
  <c r="G29" i="24"/>
  <c r="L29" i="24"/>
  <c r="H29" i="24"/>
  <c r="I29" i="24"/>
  <c r="J29" i="24"/>
  <c r="K29" i="24"/>
  <c r="L30" i="24"/>
  <c r="L31" i="24"/>
  <c r="L32" i="24"/>
  <c r="G33" i="24"/>
  <c r="H33" i="24"/>
  <c r="I33" i="24"/>
  <c r="J33" i="24"/>
  <c r="L33" i="24"/>
  <c r="K33" i="24"/>
  <c r="L34" i="24"/>
  <c r="L35" i="24"/>
  <c r="L36" i="24"/>
  <c r="G37" i="24"/>
  <c r="H37" i="24"/>
  <c r="I37" i="24"/>
  <c r="J37" i="24"/>
  <c r="L37" i="24"/>
  <c r="K37" i="24"/>
  <c r="L38" i="24"/>
  <c r="L39" i="24"/>
  <c r="L40" i="24"/>
  <c r="G41" i="24"/>
  <c r="L41" i="24"/>
  <c r="H41" i="24"/>
  <c r="I41" i="24"/>
  <c r="J41" i="24"/>
  <c r="K41" i="24"/>
  <c r="L42" i="24"/>
  <c r="L43" i="24"/>
  <c r="L44" i="24"/>
  <c r="G45" i="24"/>
  <c r="H45" i="24"/>
  <c r="I45" i="24"/>
  <c r="J45" i="24"/>
  <c r="L45" i="24"/>
  <c r="K45" i="24"/>
  <c r="L46" i="24"/>
  <c r="L47" i="24"/>
  <c r="L48" i="24"/>
  <c r="L49" i="24"/>
  <c r="G50" i="24"/>
  <c r="H50" i="24"/>
  <c r="I50" i="24"/>
  <c r="J50" i="24"/>
  <c r="K50" i="24"/>
  <c r="K84" i="24"/>
  <c r="L51" i="24"/>
  <c r="L52" i="24"/>
  <c r="L53" i="24"/>
  <c r="G54" i="24"/>
  <c r="H54" i="24"/>
  <c r="I54" i="24"/>
  <c r="L54" i="24"/>
  <c r="J54" i="24"/>
  <c r="K54" i="24"/>
  <c r="L55" i="24"/>
  <c r="L56" i="24"/>
  <c r="L57" i="24"/>
  <c r="G58" i="24"/>
  <c r="H58" i="24"/>
  <c r="I58" i="24"/>
  <c r="J58" i="24"/>
  <c r="K58" i="24"/>
  <c r="L58" i="24"/>
  <c r="L59" i="24"/>
  <c r="D9" i="24"/>
  <c r="L60" i="24"/>
  <c r="D10" i="24"/>
  <c r="L61" i="24"/>
  <c r="G62" i="24"/>
  <c r="H62" i="24"/>
  <c r="I62" i="24"/>
  <c r="L62" i="24"/>
  <c r="J62" i="24"/>
  <c r="K62" i="24"/>
  <c r="L63" i="24"/>
  <c r="F9" i="24"/>
  <c r="L64" i="24"/>
  <c r="L65" i="24"/>
  <c r="F11" i="24"/>
  <c r="G66" i="24"/>
  <c r="H66" i="24"/>
  <c r="I66" i="24"/>
  <c r="L66" i="24"/>
  <c r="J66" i="24"/>
  <c r="K66" i="24"/>
  <c r="L67" i="24"/>
  <c r="L68" i="24"/>
  <c r="L69" i="24"/>
  <c r="L70" i="24"/>
  <c r="G12" i="24"/>
  <c r="G72" i="24"/>
  <c r="H72" i="24"/>
  <c r="H71" i="24"/>
  <c r="I72" i="24"/>
  <c r="I71" i="24"/>
  <c r="J72" i="24"/>
  <c r="K72" i="24"/>
  <c r="L73" i="24"/>
  <c r="L74" i="24"/>
  <c r="L75" i="24"/>
  <c r="E11" i="24"/>
  <c r="G76" i="24"/>
  <c r="H76" i="24"/>
  <c r="L76" i="24"/>
  <c r="I76" i="24"/>
  <c r="J76" i="24"/>
  <c r="K76" i="24"/>
  <c r="L77" i="24"/>
  <c r="L78" i="24"/>
  <c r="L79" i="24"/>
  <c r="G80" i="24"/>
  <c r="H80" i="24"/>
  <c r="I80" i="24"/>
  <c r="J80" i="24"/>
  <c r="K80" i="24"/>
  <c r="L81" i="24"/>
  <c r="L82" i="24"/>
  <c r="L83" i="24"/>
  <c r="M84" i="24"/>
  <c r="N84" i="24"/>
  <c r="O84" i="24"/>
  <c r="G85" i="24"/>
  <c r="H85" i="24"/>
  <c r="I85" i="24"/>
  <c r="I97" i="24"/>
  <c r="J85" i="24"/>
  <c r="K85" i="24"/>
  <c r="K97" i="24"/>
  <c r="L86" i="24"/>
  <c r="N9" i="24"/>
  <c r="L87" i="24"/>
  <c r="N10" i="24"/>
  <c r="L88" i="24"/>
  <c r="N11" i="24"/>
  <c r="G89" i="24"/>
  <c r="L89" i="24"/>
  <c r="H89" i="24"/>
  <c r="I89" i="24"/>
  <c r="J89" i="24"/>
  <c r="J97" i="24"/>
  <c r="K89" i="24"/>
  <c r="L90" i="24"/>
  <c r="O9" i="24"/>
  <c r="L91" i="24"/>
  <c r="O10" i="24"/>
  <c r="L92" i="24"/>
  <c r="O11" i="24"/>
  <c r="G93" i="24"/>
  <c r="H93" i="24"/>
  <c r="L93" i="24"/>
  <c r="I93" i="24"/>
  <c r="J93" i="24"/>
  <c r="K93" i="24"/>
  <c r="L94" i="24"/>
  <c r="P9" i="24"/>
  <c r="L95" i="24"/>
  <c r="P10" i="24"/>
  <c r="L96" i="24"/>
  <c r="P11" i="24"/>
  <c r="F109" i="24"/>
  <c r="F119" i="24"/>
  <c r="G119" i="24"/>
  <c r="H119" i="24"/>
  <c r="I119" i="24"/>
  <c r="K120" i="24"/>
  <c r="K119" i="24"/>
  <c r="K121" i="24"/>
  <c r="K122" i="24"/>
  <c r="F123" i="24"/>
  <c r="G123" i="24"/>
  <c r="H123" i="24"/>
  <c r="I123" i="24"/>
  <c r="J123" i="24"/>
  <c r="K124" i="24"/>
  <c r="K123" i="24"/>
  <c r="K125" i="24"/>
  <c r="K126" i="24"/>
  <c r="F127" i="24"/>
  <c r="F143" i="24"/>
  <c r="G127" i="24"/>
  <c r="H127" i="24"/>
  <c r="I127" i="24"/>
  <c r="I143" i="24"/>
  <c r="J127" i="24"/>
  <c r="J143" i="24"/>
  <c r="K128" i="24"/>
  <c r="K129" i="24"/>
  <c r="K130" i="24"/>
  <c r="K133" i="24"/>
  <c r="K134" i="24"/>
  <c r="K135" i="24"/>
  <c r="K137" i="24"/>
  <c r="K136" i="24"/>
  <c r="K138" i="24"/>
  <c r="K139" i="24"/>
  <c r="K140" i="24"/>
  <c r="D11" i="24"/>
  <c r="H143" i="24"/>
  <c r="G97" i="24"/>
  <c r="M12" i="24"/>
  <c r="G143" i="24"/>
  <c r="L21" i="24"/>
  <c r="J12" i="24"/>
  <c r="K127" i="24"/>
  <c r="K143" i="24"/>
  <c r="L25" i="24"/>
  <c r="L80" i="24"/>
  <c r="H12" i="24"/>
  <c r="H97" i="24"/>
  <c r="G84" i="24"/>
  <c r="L17" i="24"/>
  <c r="J84" i="24"/>
  <c r="F10" i="24"/>
  <c r="I84" i="24"/>
  <c r="L71" i="24"/>
  <c r="L84" i="24"/>
  <c r="F100" i="24"/>
  <c r="F108" i="24"/>
  <c r="H84" i="24"/>
  <c r="L12" i="24"/>
  <c r="F107" i="24"/>
  <c r="I12" i="24"/>
  <c r="D12" i="24"/>
  <c r="L85" i="24"/>
  <c r="L97" i="24"/>
  <c r="H131" i="24"/>
  <c r="P12" i="24"/>
  <c r="L50" i="24"/>
  <c r="G131" i="24"/>
  <c r="K142" i="24"/>
  <c r="I131" i="24"/>
  <c r="I142" i="24"/>
  <c r="F131" i="24"/>
  <c r="F142" i="24"/>
  <c r="J131" i="24"/>
  <c r="J142" i="24"/>
  <c r="F12" i="24"/>
  <c r="L72" i="24"/>
  <c r="E9" i="24"/>
  <c r="E10" i="24"/>
  <c r="O12" i="24"/>
  <c r="N12" i="24"/>
  <c r="H142" i="24"/>
  <c r="G142" i="24"/>
  <c r="E12" i="24"/>
  <c r="F105" i="24"/>
  <c r="F106" i="24"/>
  <c r="F103" i="24"/>
  <c r="F104" i="24"/>
</calcChain>
</file>

<file path=xl/sharedStrings.xml><?xml version="1.0" encoding="utf-8"?>
<sst xmlns="http://schemas.openxmlformats.org/spreadsheetml/2006/main" count="228" uniqueCount="140">
  <si>
    <t>Government</t>
  </si>
  <si>
    <t>Charge (Release) to (from) profit and loss account</t>
  </si>
  <si>
    <t>Gross value of credit facilities against which specific provisions have been made</t>
  </si>
  <si>
    <t>S E C T O R</t>
  </si>
  <si>
    <t>31-60 Days</t>
  </si>
  <si>
    <t>61-90 Days</t>
  </si>
  <si>
    <t>91-180 Days</t>
  </si>
  <si>
    <t>Over 180  Days</t>
  </si>
  <si>
    <t>Total Arrears</t>
  </si>
  <si>
    <t>1.</t>
  </si>
  <si>
    <t>AGRICULTURE</t>
  </si>
  <si>
    <t>2.</t>
  </si>
  <si>
    <t>FISHERIES</t>
  </si>
  <si>
    <t>3.</t>
  </si>
  <si>
    <t>MINING &amp; QUARRYING</t>
  </si>
  <si>
    <t>4.</t>
  </si>
  <si>
    <t>MANUFACTURING</t>
  </si>
  <si>
    <t>5.</t>
  </si>
  <si>
    <t>DISTRIBUTION</t>
  </si>
  <si>
    <t>6.</t>
  </si>
  <si>
    <t>TOURISM</t>
  </si>
  <si>
    <t>7.</t>
  </si>
  <si>
    <t>ENTERTAINMENT &amp; CATERING</t>
  </si>
  <si>
    <t>8.</t>
  </si>
  <si>
    <t>TRANSPORT</t>
  </si>
  <si>
    <t>9.</t>
  </si>
  <si>
    <t>PUBLIC CORPORATIONS</t>
  </si>
  <si>
    <t>10.</t>
  </si>
  <si>
    <t>CONSTRUCTION</t>
  </si>
  <si>
    <t>11.</t>
  </si>
  <si>
    <t>PERSONAL</t>
  </si>
  <si>
    <t>11a.</t>
  </si>
  <si>
    <t>11b.</t>
  </si>
  <si>
    <t>12.</t>
  </si>
  <si>
    <t>GOVERNMENT</t>
  </si>
  <si>
    <t>13.</t>
  </si>
  <si>
    <t>PUBLIC FINANCIAL INSTITUTIONS</t>
  </si>
  <si>
    <t>14.</t>
  </si>
  <si>
    <t>PRIVATE FINANCIAL INSTITUTIONS</t>
  </si>
  <si>
    <t>15.</t>
  </si>
  <si>
    <t>PROFESSIONAL &amp; OTHER SERVICES</t>
  </si>
  <si>
    <t>16.</t>
  </si>
  <si>
    <t>MISCELLANEOUS</t>
  </si>
  <si>
    <t>17.</t>
  </si>
  <si>
    <t>M E M O R A N D A:</t>
  </si>
  <si>
    <t>18.</t>
  </si>
  <si>
    <t>Total Unsecured Loans</t>
  </si>
  <si>
    <t>Total Secured Loans</t>
  </si>
  <si>
    <t>19.</t>
  </si>
  <si>
    <t>Total Arrears/Total Loans</t>
  </si>
  <si>
    <t>20.</t>
  </si>
  <si>
    <t>Total Past Due Loans/Total Loans</t>
  </si>
  <si>
    <t>21.</t>
  </si>
  <si>
    <t>Total Non-Performing Loans/Total Loans</t>
  </si>
  <si>
    <t>Please Insert Total in this Column if Aging is unavailable</t>
  </si>
  <si>
    <t>P R O V I S I O N S</t>
  </si>
  <si>
    <t>23.</t>
  </si>
  <si>
    <t>24.</t>
  </si>
  <si>
    <t>25.</t>
  </si>
  <si>
    <t>26.</t>
  </si>
  <si>
    <t>Current Loans</t>
  </si>
  <si>
    <t>Total Credit Portfolio</t>
  </si>
  <si>
    <t>10a.</t>
  </si>
  <si>
    <t>Total Current Loans, Aging of Past Dues and Non-Performing Loans by Sector</t>
  </si>
  <si>
    <t>TOTAL LOANS</t>
  </si>
  <si>
    <t>TOTAL PAST DUE LOANS</t>
  </si>
  <si>
    <t>TOTAL NON-PERFORMING LOANS</t>
  </si>
  <si>
    <t>22.</t>
  </si>
  <si>
    <t>Debt Service Ratio</t>
  </si>
  <si>
    <t>No. of Facilities</t>
  </si>
  <si>
    <t>Value (B$ 000s)</t>
  </si>
  <si>
    <t>Avg. DSR</t>
  </si>
  <si>
    <t>RESTRUCTURED CONSUMER LOANS</t>
  </si>
  <si>
    <t>RESTRUCTURED COMMERCIAL LOANS</t>
  </si>
  <si>
    <t>Total Restructured Loans (outstanding)</t>
  </si>
  <si>
    <t>Consumer</t>
  </si>
  <si>
    <t>Mortgages</t>
  </si>
  <si>
    <t>Commercial</t>
  </si>
  <si>
    <t>RESTRUCTURED MORTGAGES</t>
  </si>
  <si>
    <t>22a.</t>
  </si>
  <si>
    <t>23a.</t>
  </si>
  <si>
    <t>24a.</t>
  </si>
  <si>
    <t>25a.</t>
  </si>
  <si>
    <t>28.</t>
  </si>
  <si>
    <t>29.</t>
  </si>
  <si>
    <t>30.</t>
  </si>
  <si>
    <t>Credit Quality Report Assessment &amp; Debt Service Ratio Form</t>
  </si>
  <si>
    <t>SUMMARY OF CURRENT &amp; RESTRUCTURED LOANS, ARREARS and  PROVISIONS</t>
  </si>
  <si>
    <r>
      <t>TOTAL RESTRUCTURED LOANS (</t>
    </r>
    <r>
      <rPr>
        <b/>
        <i/>
        <sz val="10"/>
        <color indexed="8"/>
        <rFont val="Arial"/>
        <family val="2"/>
      </rPr>
      <t>month only</t>
    </r>
    <r>
      <rPr>
        <sz val="10"/>
        <color indexed="8"/>
        <rFont val="Arial"/>
        <family val="2"/>
      </rPr>
      <t>)</t>
    </r>
  </si>
  <si>
    <t>Private and Confidential</t>
  </si>
  <si>
    <t xml:space="preserve"> </t>
  </si>
  <si>
    <t>Reporting Date:</t>
  </si>
  <si>
    <t xml:space="preserve">  (mmm/yy)</t>
  </si>
  <si>
    <t>SFI Name:</t>
  </si>
  <si>
    <t>SFI Code:</t>
  </si>
  <si>
    <t>Senior Officer - Name:</t>
  </si>
  <si>
    <r>
      <rPr>
        <i/>
        <sz val="10"/>
        <rFont val="Arial"/>
        <family val="2"/>
      </rPr>
      <t>of which</t>
    </r>
    <r>
      <rPr>
        <sz val="10"/>
        <rFont val="Arial"/>
        <family val="2"/>
      </rPr>
      <t>: New Providence</t>
    </r>
  </si>
  <si>
    <r>
      <rPr>
        <i/>
        <sz val="10"/>
        <rFont val="Arial"/>
        <family val="2"/>
      </rPr>
      <t>of which:</t>
    </r>
    <r>
      <rPr>
        <sz val="10"/>
        <rFont val="Arial"/>
        <family val="2"/>
      </rPr>
      <t xml:space="preserve"> Grand Bahama</t>
    </r>
  </si>
  <si>
    <r>
      <rPr>
        <i/>
        <sz val="10"/>
        <rFont val="Arial"/>
        <family val="2"/>
      </rPr>
      <t>of which:</t>
    </r>
    <r>
      <rPr>
        <sz val="10"/>
        <rFont val="Arial"/>
        <family val="2"/>
      </rPr>
      <t xml:space="preserve"> Other Islands</t>
    </r>
  </si>
  <si>
    <r>
      <rPr>
        <b/>
        <i/>
        <sz val="10"/>
        <rFont val="Arial"/>
        <family val="2"/>
      </rPr>
      <t>of which:</t>
    </r>
    <r>
      <rPr>
        <b/>
        <sz val="10"/>
        <rFont val="Arial"/>
        <family val="2"/>
      </rPr>
      <t xml:space="preserve"> Other Construction</t>
    </r>
  </si>
  <si>
    <r>
      <rPr>
        <b/>
        <i/>
        <sz val="10"/>
        <rFont val="Arial"/>
        <family val="2"/>
      </rPr>
      <t>of which:</t>
    </r>
    <r>
      <rPr>
        <b/>
        <sz val="10"/>
        <rFont val="Arial"/>
        <family val="2"/>
      </rPr>
      <t xml:space="preserve"> Residential Mortgages</t>
    </r>
  </si>
  <si>
    <r>
      <rPr>
        <b/>
        <i/>
        <sz val="10"/>
        <rFont val="Arial"/>
        <family val="2"/>
      </rPr>
      <t>of which:</t>
    </r>
    <r>
      <rPr>
        <b/>
        <sz val="10"/>
        <rFont val="Arial"/>
        <family val="2"/>
      </rPr>
      <t xml:space="preserve"> Land Purchases (Real Estate)</t>
    </r>
  </si>
  <si>
    <t>Arrears</t>
  </si>
  <si>
    <t>Non-Performing</t>
  </si>
  <si>
    <t xml:space="preserve">Consumer </t>
  </si>
  <si>
    <t>Other Islands</t>
  </si>
  <si>
    <t>Total</t>
  </si>
  <si>
    <t>Restructured Loans</t>
  </si>
  <si>
    <t>Total Loans</t>
  </si>
  <si>
    <t>Loan Porfolio Summary</t>
  </si>
  <si>
    <t>Location</t>
  </si>
  <si>
    <t>New Providence</t>
  </si>
  <si>
    <t>Grand Bahama</t>
  </si>
  <si>
    <t>Central Bank of The Bahamas - Consolidated Credit Quality Adjustments</t>
  </si>
  <si>
    <t>22b.</t>
  </si>
  <si>
    <t>26a.</t>
  </si>
  <si>
    <t>26b.</t>
  </si>
  <si>
    <t>26c.</t>
  </si>
  <si>
    <t>Senior Officer - Signature &amp; Date:</t>
  </si>
  <si>
    <t>TOTAL ARREARS</t>
  </si>
  <si>
    <t>Previous Balance of Specific Provisions as end of previous month</t>
  </si>
  <si>
    <t>27.</t>
  </si>
  <si>
    <t>33.</t>
  </si>
  <si>
    <t>of which: Consumer</t>
  </si>
  <si>
    <t>of which: Commercial</t>
  </si>
  <si>
    <t>of which: Mortgages</t>
  </si>
  <si>
    <t>of which: Government</t>
  </si>
  <si>
    <t>34.</t>
  </si>
  <si>
    <t>Recoveries to Write-Offs</t>
  </si>
  <si>
    <t>Appropriation from Retained Earnings</t>
  </si>
  <si>
    <t>31.</t>
  </si>
  <si>
    <t>32a.</t>
  </si>
  <si>
    <t>32b.</t>
  </si>
  <si>
    <t>35.</t>
  </si>
  <si>
    <r>
      <t xml:space="preserve">Write-Offs </t>
    </r>
    <r>
      <rPr>
        <sz val="10"/>
        <rFont val="Arial"/>
        <family val="2"/>
      </rPr>
      <t>(amounts)</t>
    </r>
  </si>
  <si>
    <r>
      <t xml:space="preserve">Recoveries </t>
    </r>
    <r>
      <rPr>
        <sz val="10"/>
        <rFont val="Arial"/>
        <family val="2"/>
      </rPr>
      <t>(of amounts previously written off)</t>
    </r>
  </si>
  <si>
    <t>Current Balance of Specific Provisions as at end of current month</t>
  </si>
  <si>
    <r>
      <rPr>
        <i/>
        <sz val="10"/>
        <rFont val="Arial"/>
        <family val="2"/>
      </rPr>
      <t>of which</t>
    </r>
    <r>
      <rPr>
        <sz val="10"/>
        <rFont val="Arial"/>
        <family val="2"/>
      </rPr>
      <t>: All Islands</t>
    </r>
  </si>
  <si>
    <t>Analysis of Specific Provisions Included in Current Balance</t>
  </si>
  <si>
    <t>Ratio Coverage of Specific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</si>
</sst>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0%"/>
    <numFmt numFmtId="165" formatCode="mmmyy"/>
    <numFmt numFmtId="166" formatCode="_-* #,##0_-;\-* #,##0_-;_-* &quot;-&quot;??_-;_-@_-"/>
  </numFmts>
  <fonts count="46" x14ac:knownFonts="1">
    <font>
      <sz val="11"/>
      <color theme="1"/>
      <name val="Calibri"/>
      <family val="2"/>
      <scheme val="minor"/>
    </font>
    <font>
      <sz val="10"/>
      <name val="Arial"/>
      <family val="2"/>
    </font>
    <font>
      <b/>
      <sz val="12"/>
      <name val="Arial"/>
      <family val="2"/>
    </font>
    <font>
      <sz val="12"/>
      <name val="Arial"/>
      <family val="2"/>
    </font>
    <font>
      <b/>
      <sz val="10"/>
      <name val="Arial"/>
      <family val="2"/>
    </font>
    <font>
      <b/>
      <i/>
      <sz val="10"/>
      <name val="Arial"/>
      <family val="2"/>
    </font>
    <font>
      <i/>
      <sz val="10"/>
      <name val="Arial"/>
      <family val="2"/>
    </font>
    <font>
      <sz val="16"/>
      <name val="Arial"/>
      <family val="2"/>
    </font>
    <font>
      <b/>
      <u/>
      <sz val="10"/>
      <name val="Arial"/>
      <family val="2"/>
    </font>
    <font>
      <b/>
      <sz val="7"/>
      <name val="Arial"/>
      <family val="2"/>
    </font>
    <font>
      <sz val="10"/>
      <color indexed="8"/>
      <name val="Arial"/>
      <family val="2"/>
    </font>
    <font>
      <b/>
      <i/>
      <sz val="10"/>
      <color indexed="8"/>
      <name val="Arial"/>
      <family val="2"/>
    </font>
    <font>
      <sz val="12"/>
      <name val="Garamond"/>
      <family val="1"/>
    </font>
    <font>
      <sz val="10"/>
      <name val="Garamond"/>
      <family val="1"/>
    </font>
    <font>
      <b/>
      <sz val="9"/>
      <color indexed="8"/>
      <name val="Arial"/>
      <family val="2"/>
    </font>
    <font>
      <sz val="20"/>
      <name val="Garamond"/>
      <family val="1"/>
    </font>
    <font>
      <b/>
      <sz val="18"/>
      <color indexed="8"/>
      <name val="Garamond"/>
      <family val="1"/>
    </font>
    <font>
      <b/>
      <sz val="20"/>
      <color indexed="8"/>
      <name val="Garamond"/>
      <family val="1"/>
    </font>
    <font>
      <b/>
      <sz val="12"/>
      <name val="Garamond"/>
      <family val="1"/>
    </font>
    <font>
      <b/>
      <sz val="12"/>
      <color indexed="8"/>
      <name val="Garamond"/>
      <family val="1"/>
    </font>
    <font>
      <b/>
      <sz val="12"/>
      <color indexed="61"/>
      <name val="Garamond"/>
      <family val="1"/>
    </font>
    <font>
      <b/>
      <sz val="11"/>
      <name val="Garamond"/>
      <family val="1"/>
    </font>
    <font>
      <b/>
      <sz val="11"/>
      <color indexed="12"/>
      <name val="Garamond"/>
      <family val="1"/>
    </font>
    <font>
      <sz val="11"/>
      <name val="Garamond"/>
      <family val="1"/>
    </font>
    <font>
      <b/>
      <sz val="11"/>
      <color indexed="8"/>
      <name val="Garamond"/>
      <family val="1"/>
    </font>
    <font>
      <b/>
      <sz val="12"/>
      <color indexed="12"/>
      <name val="Garamond"/>
      <family val="1"/>
    </font>
    <font>
      <sz val="11"/>
      <color indexed="8"/>
      <name val="Garamond"/>
      <family val="1"/>
    </font>
    <font>
      <b/>
      <sz val="14"/>
      <color indexed="61"/>
      <name val="Garamond"/>
      <family val="1"/>
    </font>
    <font>
      <b/>
      <sz val="16"/>
      <name val="Arial"/>
      <family val="2"/>
    </font>
    <font>
      <sz val="11"/>
      <name val="Calibri"/>
      <family val="2"/>
    </font>
    <font>
      <sz val="11"/>
      <color theme="1"/>
      <name val="Calibri"/>
      <family val="2"/>
      <scheme val="minor"/>
    </font>
    <font>
      <sz val="11"/>
      <color theme="1"/>
      <name val="Arial"/>
      <family val="2"/>
    </font>
    <font>
      <sz val="10"/>
      <color theme="1"/>
      <name val="Arial"/>
      <family val="2"/>
    </font>
    <font>
      <sz val="10"/>
      <color rgb="FFFF0000"/>
      <name val="Arial"/>
      <family val="2"/>
    </font>
    <font>
      <b/>
      <sz val="10"/>
      <color theme="1"/>
      <name val="Arial"/>
      <family val="2"/>
    </font>
    <font>
      <b/>
      <i/>
      <sz val="10"/>
      <color theme="1"/>
      <name val="Arial"/>
      <family val="2"/>
    </font>
    <font>
      <i/>
      <sz val="10"/>
      <color theme="1"/>
      <name val="Arial"/>
      <family val="2"/>
    </font>
    <font>
      <b/>
      <sz val="12"/>
      <color rgb="FFC00000"/>
      <name val="Garamond"/>
      <family val="1"/>
    </font>
    <font>
      <b/>
      <sz val="14"/>
      <color theme="1"/>
      <name val="Arial"/>
      <family val="2"/>
    </font>
    <font>
      <b/>
      <i/>
      <sz val="11"/>
      <color theme="1"/>
      <name val="Arial"/>
      <family val="2"/>
    </font>
    <font>
      <i/>
      <sz val="12"/>
      <color theme="1"/>
      <name val="Arial"/>
      <family val="2"/>
    </font>
    <font>
      <b/>
      <i/>
      <sz val="14"/>
      <color theme="1"/>
      <name val="Arial"/>
      <family val="2"/>
    </font>
    <font>
      <b/>
      <sz val="11"/>
      <color theme="1"/>
      <name val="Calibri"/>
      <family val="2"/>
      <scheme val="minor"/>
    </font>
    <font>
      <b/>
      <sz val="11"/>
      <name val="Calibri"/>
      <family val="2"/>
      <scheme val="minor"/>
    </font>
    <font>
      <sz val="14"/>
      <color theme="1"/>
      <name val="Arial"/>
      <family val="2"/>
    </font>
    <font>
      <b/>
      <sz val="16"/>
      <color theme="1"/>
      <name val="Arial"/>
      <family val="2"/>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5"/>
        <bgColor indexed="64"/>
      </patternFill>
    </fill>
    <fill>
      <patternFill patternType="lightDown"/>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4659260841701"/>
        <bgColor indexed="64"/>
      </patternFill>
    </fill>
    <fill>
      <patternFill patternType="solid">
        <fgColor theme="0" tint="-0.34998626667073579"/>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31">
    <xf numFmtId="0" fontId="0" fillId="0" borderId="0"/>
    <xf numFmtId="0" fontId="30" fillId="0" borderId="0"/>
    <xf numFmtId="0" fontId="30" fillId="0" borderId="0"/>
    <xf numFmtId="0" fontId="30" fillId="0" borderId="0"/>
    <xf numFmtId="0" fontId="30" fillId="0" borderId="0"/>
    <xf numFmtId="0" fontId="30" fillId="0" borderId="0"/>
    <xf numFmtId="0" fontId="30" fillId="0" borderId="0"/>
    <xf numFmtId="43"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1" fillId="0" borderId="0"/>
    <xf numFmtId="0" fontId="29" fillId="0" borderId="0"/>
    <xf numFmtId="0" fontId="30" fillId="0" borderId="0"/>
    <xf numFmtId="9" fontId="30" fillId="0" borderId="0" applyFont="0" applyFill="0" applyBorder="0" applyAlignment="0" applyProtection="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cellStyleXfs>
  <cellXfs count="384">
    <xf numFmtId="0" fontId="0" fillId="0" borderId="0" xfId="0"/>
    <xf numFmtId="0" fontId="1" fillId="6" borderId="0" xfId="20" applyFont="1" applyFill="1" applyBorder="1"/>
    <xf numFmtId="0" fontId="3" fillId="6" borderId="0" xfId="20" applyFont="1" applyFill="1" applyBorder="1"/>
    <xf numFmtId="3" fontId="1" fillId="0" borderId="1" xfId="20" applyNumberFormat="1" applyFont="1" applyFill="1" applyBorder="1" applyAlignment="1" applyProtection="1">
      <protection locked="0"/>
    </xf>
    <xf numFmtId="3" fontId="4" fillId="0" borderId="0" xfId="20" applyNumberFormat="1" applyFont="1" applyFill="1" applyBorder="1" applyAlignment="1" applyProtection="1"/>
    <xf numFmtId="3" fontId="1" fillId="0" borderId="0" xfId="20" applyNumberFormat="1" applyFont="1" applyFill="1" applyBorder="1" applyAlignment="1" applyProtection="1">
      <protection locked="0"/>
    </xf>
    <xf numFmtId="164" fontId="4" fillId="0" borderId="0" xfId="20" applyNumberFormat="1" applyFont="1" applyFill="1" applyBorder="1" applyAlignment="1" applyProtection="1"/>
    <xf numFmtId="10" fontId="4" fillId="0" borderId="0" xfId="20" applyNumberFormat="1" applyFont="1" applyFill="1" applyBorder="1" applyAlignment="1" applyProtection="1"/>
    <xf numFmtId="0" fontId="7" fillId="6" borderId="0" xfId="20" applyFont="1" applyFill="1" applyBorder="1" applyAlignment="1">
      <alignment horizontal="center" vertical="center"/>
    </xf>
    <xf numFmtId="0" fontId="31" fillId="0" borderId="0" xfId="0" applyFont="1"/>
    <xf numFmtId="0" fontId="32" fillId="0" borderId="0" xfId="0" applyFont="1"/>
    <xf numFmtId="0" fontId="31" fillId="0" borderId="0" xfId="0" applyFont="1" applyBorder="1"/>
    <xf numFmtId="0" fontId="32" fillId="0" borderId="0" xfId="0" applyFont="1" applyBorder="1"/>
    <xf numFmtId="0" fontId="1" fillId="0" borderId="0" xfId="20" applyFont="1" applyBorder="1"/>
    <xf numFmtId="0" fontId="4" fillId="0" borderId="0" xfId="20" applyFont="1" applyFill="1" applyBorder="1" applyAlignment="1"/>
    <xf numFmtId="0" fontId="1" fillId="0" borderId="0" xfId="20" applyFont="1" applyFill="1" applyBorder="1"/>
    <xf numFmtId="3" fontId="4" fillId="0" borderId="0" xfId="20" applyNumberFormat="1" applyFont="1" applyFill="1" applyBorder="1" applyAlignment="1" applyProtection="1">
      <alignment horizontal="center"/>
      <protection hidden="1"/>
    </xf>
    <xf numFmtId="3" fontId="4" fillId="0" borderId="0" xfId="20" applyNumberFormat="1" applyFont="1" applyFill="1" applyBorder="1" applyAlignment="1" applyProtection="1">
      <alignment horizontal="center" vertical="center"/>
      <protection locked="0"/>
    </xf>
    <xf numFmtId="3" fontId="4" fillId="0" borderId="0" xfId="20" applyNumberFormat="1" applyFont="1" applyFill="1" applyBorder="1" applyAlignment="1" applyProtection="1">
      <alignment horizontal="center" vertical="center"/>
    </xf>
    <xf numFmtId="9" fontId="4" fillId="0" borderId="0" xfId="20" applyNumberFormat="1" applyFont="1" applyFill="1" applyBorder="1" applyAlignment="1">
      <alignment horizontal="center"/>
    </xf>
    <xf numFmtId="49" fontId="1" fillId="0" borderId="0" xfId="20" applyNumberFormat="1" applyFont="1" applyFill="1" applyBorder="1"/>
    <xf numFmtId="49" fontId="4" fillId="0" borderId="0" xfId="20" applyNumberFormat="1" applyFont="1" applyFill="1" applyBorder="1" applyAlignment="1">
      <alignment horizontal="right"/>
    </xf>
    <xf numFmtId="0" fontId="4" fillId="0" borderId="0" xfId="20" applyFont="1" applyFill="1" applyBorder="1" applyProtection="1"/>
    <xf numFmtId="3" fontId="4" fillId="0" borderId="2" xfId="20" applyNumberFormat="1" applyFont="1" applyFill="1" applyBorder="1" applyAlignment="1" applyProtection="1"/>
    <xf numFmtId="0" fontId="1" fillId="0" borderId="3" xfId="20" applyNumberFormat="1" applyFont="1" applyFill="1" applyBorder="1" applyAlignment="1" applyProtection="1">
      <alignment horizontal="right"/>
      <protection locked="0"/>
    </xf>
    <xf numFmtId="3" fontId="1" fillId="0" borderId="3" xfId="20" applyNumberFormat="1" applyFont="1" applyFill="1" applyBorder="1" applyAlignment="1" applyProtection="1">
      <protection locked="0"/>
    </xf>
    <xf numFmtId="3" fontId="4" fillId="0" borderId="4" xfId="20" applyNumberFormat="1" applyFont="1" applyFill="1" applyBorder="1" applyAlignment="1" applyProtection="1"/>
    <xf numFmtId="49" fontId="4" fillId="7" borderId="5" xfId="20" applyNumberFormat="1" applyFont="1" applyFill="1" applyBorder="1" applyAlignment="1" applyProtection="1">
      <alignment horizontal="center" vertical="center" wrapText="1"/>
    </xf>
    <xf numFmtId="49" fontId="4" fillId="0" borderId="6" xfId="20" applyNumberFormat="1" applyFont="1" applyFill="1" applyBorder="1" applyAlignment="1">
      <alignment horizontal="right"/>
    </xf>
    <xf numFmtId="3" fontId="32" fillId="0" borderId="0" xfId="0" applyNumberFormat="1" applyFont="1"/>
    <xf numFmtId="3" fontId="4" fillId="0" borderId="7" xfId="20" applyNumberFormat="1" applyFont="1" applyFill="1" applyBorder="1" applyAlignment="1" applyProtection="1"/>
    <xf numFmtId="0" fontId="1" fillId="0" borderId="8" xfId="20" applyFont="1" applyFill="1" applyBorder="1"/>
    <xf numFmtId="49" fontId="6" fillId="0" borderId="0" xfId="20" applyNumberFormat="1" applyFont="1" applyFill="1" applyBorder="1" applyAlignment="1">
      <alignment horizontal="left" indent="2"/>
    </xf>
    <xf numFmtId="49" fontId="6" fillId="0" borderId="8" xfId="20" applyNumberFormat="1" applyFont="1" applyFill="1" applyBorder="1" applyAlignment="1">
      <alignment horizontal="left" indent="2"/>
    </xf>
    <xf numFmtId="49" fontId="4" fillId="0" borderId="9" xfId="20" applyNumberFormat="1" applyFont="1" applyFill="1" applyBorder="1" applyAlignment="1" applyProtection="1">
      <alignment horizontal="right"/>
    </xf>
    <xf numFmtId="49" fontId="6" fillId="0" borderId="10" xfId="20" applyNumberFormat="1" applyFont="1" applyFill="1" applyBorder="1" applyAlignment="1">
      <alignment horizontal="left" indent="2"/>
    </xf>
    <xf numFmtId="0" fontId="4" fillId="0" borderId="10" xfId="20" applyFont="1" applyFill="1" applyBorder="1" applyProtection="1"/>
    <xf numFmtId="0" fontId="1" fillId="0" borderId="10" xfId="20" applyFont="1" applyFill="1" applyBorder="1"/>
    <xf numFmtId="164" fontId="4" fillId="0" borderId="11" xfId="20" applyNumberFormat="1" applyFont="1" applyFill="1" applyBorder="1" applyAlignment="1" applyProtection="1"/>
    <xf numFmtId="49" fontId="5" fillId="0" borderId="12" xfId="20" applyNumberFormat="1" applyFont="1" applyFill="1" applyBorder="1" applyAlignment="1">
      <alignment horizontal="right"/>
    </xf>
    <xf numFmtId="49" fontId="4" fillId="0" borderId="13" xfId="20" applyNumberFormat="1" applyFont="1" applyFill="1" applyBorder="1" applyAlignment="1">
      <alignment horizontal="right"/>
    </xf>
    <xf numFmtId="49" fontId="5" fillId="0" borderId="14" xfId="20" applyNumberFormat="1" applyFont="1" applyFill="1" applyBorder="1" applyAlignment="1">
      <alignment horizontal="right"/>
    </xf>
    <xf numFmtId="0" fontId="33" fillId="6" borderId="0" xfId="20" applyFont="1" applyFill="1" applyBorder="1" applyAlignment="1">
      <alignment horizontal="center" vertical="center"/>
    </xf>
    <xf numFmtId="0" fontId="33" fillId="0" borderId="0" xfId="0" applyFont="1" applyBorder="1" applyAlignment="1">
      <alignment horizontal="center" vertical="center"/>
    </xf>
    <xf numFmtId="3" fontId="4" fillId="0" borderId="15" xfId="20" applyNumberFormat="1" applyFont="1" applyFill="1" applyBorder="1" applyAlignment="1" applyProtection="1">
      <alignment vertical="center"/>
      <protection locked="0"/>
    </xf>
    <xf numFmtId="0" fontId="1" fillId="6" borderId="16" xfId="20" applyFont="1" applyFill="1" applyBorder="1" applyProtection="1">
      <protection locked="0"/>
    </xf>
    <xf numFmtId="164" fontId="32" fillId="0" borderId="16" xfId="23" applyNumberFormat="1" applyFont="1" applyFill="1" applyBorder="1" applyProtection="1">
      <protection locked="0"/>
    </xf>
    <xf numFmtId="0" fontId="1" fillId="8" borderId="14" xfId="20" applyFont="1" applyFill="1" applyBorder="1" applyProtection="1"/>
    <xf numFmtId="0" fontId="1" fillId="8" borderId="0" xfId="20" applyFont="1" applyFill="1" applyBorder="1" applyProtection="1"/>
    <xf numFmtId="0" fontId="32" fillId="8" borderId="7" xfId="0" applyFont="1" applyFill="1" applyBorder="1" applyProtection="1"/>
    <xf numFmtId="3" fontId="34" fillId="7" borderId="5" xfId="20" applyNumberFormat="1" applyFont="1" applyFill="1" applyBorder="1" applyAlignment="1" applyProtection="1">
      <alignment vertical="center"/>
    </xf>
    <xf numFmtId="49" fontId="34" fillId="0" borderId="17" xfId="20" applyNumberFormat="1" applyFont="1" applyFill="1" applyBorder="1" applyAlignment="1" applyProtection="1">
      <alignment horizontal="right"/>
    </xf>
    <xf numFmtId="49" fontId="34" fillId="0" borderId="18" xfId="20" applyNumberFormat="1" applyFont="1" applyFill="1" applyBorder="1" applyAlignment="1" applyProtection="1">
      <alignment horizontal="right"/>
    </xf>
    <xf numFmtId="49" fontId="34" fillId="7" borderId="19" xfId="20" applyNumberFormat="1" applyFont="1" applyFill="1" applyBorder="1" applyAlignment="1" applyProtection="1">
      <alignment horizontal="right"/>
    </xf>
    <xf numFmtId="0" fontId="32" fillId="0" borderId="20" xfId="20" applyFont="1" applyFill="1" applyBorder="1"/>
    <xf numFmtId="0" fontId="32" fillId="0" borderId="0" xfId="20" applyFont="1" applyFill="1" applyBorder="1"/>
    <xf numFmtId="0" fontId="32" fillId="0" borderId="8" xfId="20" applyFont="1" applyFill="1" applyBorder="1"/>
    <xf numFmtId="49" fontId="5" fillId="0" borderId="9" xfId="20" applyNumberFormat="1" applyFont="1" applyFill="1" applyBorder="1" applyAlignment="1" applyProtection="1">
      <alignment horizontal="right"/>
    </xf>
    <xf numFmtId="49" fontId="5" fillId="0" borderId="21" xfId="20" applyNumberFormat="1" applyFont="1" applyFill="1" applyBorder="1" applyAlignment="1" applyProtection="1">
      <alignment horizontal="right"/>
    </xf>
    <xf numFmtId="49" fontId="4" fillId="0" borderId="9" xfId="20" applyNumberFormat="1" applyFont="1" applyFill="1" applyBorder="1" applyAlignment="1">
      <alignment horizontal="right"/>
    </xf>
    <xf numFmtId="49" fontId="5" fillId="0" borderId="21" xfId="20" applyNumberFormat="1" applyFont="1" applyFill="1" applyBorder="1" applyAlignment="1">
      <alignment horizontal="right"/>
    </xf>
    <xf numFmtId="49" fontId="5" fillId="0" borderId="22" xfId="20" applyNumberFormat="1" applyFont="1" applyFill="1" applyBorder="1" applyAlignment="1">
      <alignment horizontal="right"/>
    </xf>
    <xf numFmtId="49" fontId="4" fillId="0" borderId="21" xfId="20" applyNumberFormat="1" applyFont="1" applyFill="1" applyBorder="1" applyAlignment="1">
      <alignment horizontal="right"/>
    </xf>
    <xf numFmtId="49" fontId="4" fillId="0" borderId="18" xfId="20" applyNumberFormat="1" applyFont="1" applyFill="1" applyBorder="1" applyAlignment="1">
      <alignment horizontal="right"/>
    </xf>
    <xf numFmtId="164" fontId="4" fillId="7" borderId="5" xfId="20" applyNumberFormat="1" applyFont="1" applyFill="1" applyBorder="1" applyAlignment="1" applyProtection="1"/>
    <xf numFmtId="49" fontId="34" fillId="0" borderId="23" xfId="20" applyNumberFormat="1" applyFont="1" applyFill="1" applyBorder="1" applyAlignment="1">
      <alignment horizontal="right"/>
    </xf>
    <xf numFmtId="49" fontId="32" fillId="0" borderId="23" xfId="20" applyNumberFormat="1" applyFont="1" applyFill="1" applyBorder="1"/>
    <xf numFmtId="49" fontId="35" fillId="0" borderId="24" xfId="20" applyNumberFormat="1" applyFont="1" applyFill="1" applyBorder="1" applyAlignment="1">
      <alignment horizontal="right"/>
    </xf>
    <xf numFmtId="49" fontId="35" fillId="0" borderId="25" xfId="20" applyNumberFormat="1" applyFont="1" applyFill="1" applyBorder="1" applyAlignment="1">
      <alignment horizontal="right"/>
    </xf>
    <xf numFmtId="49" fontId="32" fillId="0" borderId="26" xfId="20" applyNumberFormat="1" applyFont="1" applyFill="1" applyBorder="1"/>
    <xf numFmtId="49" fontId="36" fillId="0" borderId="14" xfId="20" applyNumberFormat="1" applyFont="1" applyFill="1" applyBorder="1" applyAlignment="1">
      <alignment horizontal="left" indent="2"/>
    </xf>
    <xf numFmtId="49" fontId="36" fillId="0" borderId="27" xfId="20" applyNumberFormat="1" applyFont="1" applyFill="1" applyBorder="1" applyAlignment="1">
      <alignment horizontal="left" indent="2"/>
    </xf>
    <xf numFmtId="1" fontId="34" fillId="0" borderId="28" xfId="20" applyNumberFormat="1" applyFont="1" applyFill="1" applyBorder="1" applyAlignment="1" applyProtection="1"/>
    <xf numFmtId="0" fontId="12" fillId="0" borderId="26" xfId="0" applyFont="1" applyBorder="1" applyProtection="1"/>
    <xf numFmtId="0" fontId="12" fillId="0" borderId="20" xfId="0" applyFont="1" applyBorder="1" applyProtection="1"/>
    <xf numFmtId="0" fontId="13" fillId="0" borderId="20" xfId="0" applyFont="1" applyBorder="1" applyProtection="1"/>
    <xf numFmtId="0" fontId="12" fillId="0" borderId="28" xfId="0" applyFont="1" applyBorder="1" applyProtection="1"/>
    <xf numFmtId="0" fontId="12" fillId="0" borderId="14" xfId="0" applyFont="1" applyBorder="1" applyProtection="1"/>
    <xf numFmtId="0" fontId="14" fillId="0" borderId="0" xfId="0" applyFont="1" applyFill="1" applyBorder="1" applyAlignment="1" applyProtection="1">
      <alignment horizontal="center" vertical="center"/>
    </xf>
    <xf numFmtId="0" fontId="12" fillId="0" borderId="0" xfId="0" applyFont="1" applyBorder="1" applyProtection="1"/>
    <xf numFmtId="0" fontId="12" fillId="0" borderId="7" xfId="0" applyFont="1" applyBorder="1" applyProtection="1"/>
    <xf numFmtId="0" fontId="15" fillId="9" borderId="26" xfId="0" applyFont="1" applyFill="1" applyBorder="1" applyProtection="1"/>
    <xf numFmtId="0" fontId="15" fillId="9" borderId="20" xfId="0" applyFont="1" applyFill="1" applyBorder="1" applyProtection="1"/>
    <xf numFmtId="0" fontId="15" fillId="9" borderId="28" xfId="0" applyFont="1" applyFill="1" applyBorder="1" applyProtection="1"/>
    <xf numFmtId="0" fontId="15" fillId="9" borderId="8" xfId="0" applyFont="1" applyFill="1" applyBorder="1" applyProtection="1"/>
    <xf numFmtId="0" fontId="15" fillId="9" borderId="29" xfId="0" applyFont="1" applyFill="1" applyBorder="1" applyProtection="1"/>
    <xf numFmtId="0" fontId="12" fillId="4" borderId="14" xfId="0" applyFont="1" applyFill="1" applyBorder="1" applyProtection="1"/>
    <xf numFmtId="0" fontId="18" fillId="4" borderId="0" xfId="0" applyFont="1" applyFill="1" applyBorder="1" applyProtection="1"/>
    <xf numFmtId="0" fontId="12" fillId="4" borderId="0" xfId="0" applyFont="1" applyFill="1" applyBorder="1" applyProtection="1"/>
    <xf numFmtId="0" fontId="12" fillId="4" borderId="20" xfId="0" applyFont="1" applyFill="1" applyBorder="1" applyProtection="1"/>
    <xf numFmtId="0" fontId="12" fillId="4" borderId="20" xfId="0" applyFont="1" applyFill="1" applyBorder="1" applyAlignment="1" applyProtection="1">
      <alignment horizontal="center"/>
    </xf>
    <xf numFmtId="0" fontId="12" fillId="4" borderId="7" xfId="0" applyFont="1" applyFill="1" applyBorder="1" applyProtection="1"/>
    <xf numFmtId="0" fontId="19" fillId="4" borderId="0" xfId="0" applyFont="1" applyFill="1" applyBorder="1" applyAlignment="1" applyProtection="1">
      <alignment horizontal="left" vertical="center"/>
    </xf>
    <xf numFmtId="0" fontId="19" fillId="4" borderId="0" xfId="0" applyFont="1" applyFill="1" applyBorder="1" applyProtection="1"/>
    <xf numFmtId="0" fontId="19" fillId="4" borderId="0" xfId="0" applyFont="1" applyFill="1" applyBorder="1" applyAlignment="1" applyProtection="1">
      <alignment horizontal="center"/>
    </xf>
    <xf numFmtId="0" fontId="12" fillId="4" borderId="0" xfId="0" applyFont="1" applyFill="1" applyBorder="1" applyAlignment="1" applyProtection="1">
      <alignment horizontal="center"/>
    </xf>
    <xf numFmtId="0" fontId="12" fillId="4" borderId="14" xfId="0" applyFont="1" applyFill="1" applyBorder="1" applyAlignment="1" applyProtection="1">
      <alignment vertical="center"/>
    </xf>
    <xf numFmtId="165" fontId="37" fillId="2" borderId="16" xfId="0" applyNumberFormat="1" applyFont="1" applyFill="1" applyBorder="1" applyAlignment="1" applyProtection="1">
      <alignment horizontal="left" vertical="center"/>
      <protection locked="0"/>
    </xf>
    <xf numFmtId="0" fontId="12" fillId="4" borderId="0" xfId="0" applyFont="1" applyFill="1" applyBorder="1" applyAlignment="1" applyProtection="1">
      <alignment vertical="center"/>
    </xf>
    <xf numFmtId="0" fontId="20" fillId="4" borderId="0" xfId="0" applyNumberFormat="1" applyFont="1" applyFill="1" applyBorder="1" applyAlignment="1" applyProtection="1">
      <alignment horizontal="left" vertical="center"/>
    </xf>
    <xf numFmtId="0" fontId="12" fillId="4" borderId="0" xfId="0" applyFont="1" applyFill="1" applyBorder="1" applyAlignment="1" applyProtection="1">
      <alignment horizontal="left" vertical="center"/>
    </xf>
    <xf numFmtId="0" fontId="12" fillId="4" borderId="8" xfId="0" applyFont="1" applyFill="1" applyBorder="1" applyAlignment="1" applyProtection="1">
      <alignment vertical="center"/>
    </xf>
    <xf numFmtId="0" fontId="12" fillId="3" borderId="26" xfId="0" applyFont="1" applyFill="1" applyBorder="1" applyProtection="1"/>
    <xf numFmtId="0" fontId="12" fillId="3" borderId="20" xfId="0" applyFont="1" applyFill="1" applyBorder="1" applyProtection="1"/>
    <xf numFmtId="0" fontId="12" fillId="3" borderId="28" xfId="0" applyFont="1" applyFill="1" applyBorder="1" applyProtection="1"/>
    <xf numFmtId="0" fontId="12" fillId="3" borderId="14" xfId="0" applyFont="1" applyFill="1" applyBorder="1" applyProtection="1"/>
    <xf numFmtId="0" fontId="12" fillId="3" borderId="0" xfId="0" applyFont="1" applyFill="1" applyBorder="1" applyProtection="1"/>
    <xf numFmtId="0" fontId="12" fillId="3" borderId="7" xfId="0" applyFont="1" applyFill="1" applyBorder="1" applyProtection="1"/>
    <xf numFmtId="0" fontId="18" fillId="3" borderId="27" xfId="0" applyFont="1" applyFill="1" applyBorder="1" applyProtection="1"/>
    <xf numFmtId="0" fontId="18" fillId="3" borderId="8" xfId="0" applyFont="1" applyFill="1" applyBorder="1" applyProtection="1"/>
    <xf numFmtId="0" fontId="12" fillId="3" borderId="8" xfId="0" applyFont="1" applyFill="1" applyBorder="1" applyProtection="1"/>
    <xf numFmtId="0" fontId="12" fillId="3" borderId="29" xfId="0" applyFont="1" applyFill="1" applyBorder="1" applyProtection="1"/>
    <xf numFmtId="0" fontId="21" fillId="4" borderId="0" xfId="0" applyFont="1" applyFill="1" applyBorder="1" applyProtection="1"/>
    <xf numFmtId="0" fontId="22" fillId="4" borderId="0" xfId="0" applyFont="1" applyFill="1" applyBorder="1" applyProtection="1"/>
    <xf numFmtId="0" fontId="23" fillId="4" borderId="0" xfId="0" applyFont="1" applyFill="1" applyBorder="1" applyProtection="1"/>
    <xf numFmtId="0" fontId="24" fillId="4" borderId="0" xfId="0" applyFont="1" applyFill="1" applyBorder="1" applyProtection="1"/>
    <xf numFmtId="0" fontId="20" fillId="4" borderId="7" xfId="0" applyFont="1" applyFill="1" applyBorder="1" applyAlignment="1" applyProtection="1">
      <alignment horizontal="center"/>
    </xf>
    <xf numFmtId="0" fontId="25" fillId="4" borderId="0" xfId="0" applyFont="1" applyFill="1" applyBorder="1" applyProtection="1"/>
    <xf numFmtId="0" fontId="26" fillId="4" borderId="0" xfId="0" applyFont="1" applyFill="1" applyBorder="1" applyProtection="1"/>
    <xf numFmtId="0" fontId="26" fillId="4" borderId="8" xfId="0" applyFont="1" applyFill="1" applyBorder="1" applyProtection="1"/>
    <xf numFmtId="0" fontId="27" fillId="4" borderId="0" xfId="0" applyFont="1" applyFill="1" applyBorder="1" applyAlignment="1" applyProtection="1">
      <alignment vertical="top"/>
    </xf>
    <xf numFmtId="0" fontId="3" fillId="4" borderId="0" xfId="0" applyFont="1" applyFill="1" applyBorder="1" applyProtection="1"/>
    <xf numFmtId="0" fontId="12" fillId="9" borderId="20" xfId="0" applyFont="1" applyFill="1" applyBorder="1" applyProtection="1"/>
    <xf numFmtId="0" fontId="12" fillId="9" borderId="28" xfId="0" applyFont="1" applyFill="1" applyBorder="1" applyProtection="1"/>
    <xf numFmtId="0" fontId="12" fillId="9" borderId="27" xfId="0" applyFont="1" applyFill="1" applyBorder="1" applyProtection="1"/>
    <xf numFmtId="0" fontId="12" fillId="9" borderId="8" xfId="0" applyFont="1" applyFill="1" applyBorder="1" applyProtection="1"/>
    <xf numFmtId="0" fontId="12" fillId="9" borderId="29" xfId="0" applyFont="1" applyFill="1" applyBorder="1" applyProtection="1"/>
    <xf numFmtId="0" fontId="18" fillId="9" borderId="26" xfId="0" applyFont="1" applyFill="1" applyBorder="1" applyProtection="1"/>
    <xf numFmtId="0" fontId="18" fillId="9" borderId="14" xfId="0" applyFont="1" applyFill="1" applyBorder="1" applyProtection="1"/>
    <xf numFmtId="0" fontId="12" fillId="9" borderId="0" xfId="0" applyFont="1" applyFill="1" applyBorder="1" applyProtection="1"/>
    <xf numFmtId="0" fontId="12" fillId="9" borderId="7" xfId="0" applyFont="1" applyFill="1" applyBorder="1" applyProtection="1"/>
    <xf numFmtId="0" fontId="12" fillId="9" borderId="14" xfId="0" applyFont="1" applyFill="1" applyBorder="1" applyProtection="1"/>
    <xf numFmtId="0" fontId="18" fillId="9" borderId="0" xfId="0" applyFont="1" applyFill="1" applyBorder="1" applyProtection="1"/>
    <xf numFmtId="0" fontId="37" fillId="2" borderId="16" xfId="0" applyFont="1" applyFill="1" applyBorder="1" applyAlignment="1" applyProtection="1">
      <alignment vertical="center"/>
      <protection locked="0"/>
    </xf>
    <xf numFmtId="49" fontId="1" fillId="0" borderId="30" xfId="20" applyNumberFormat="1" applyFont="1" applyFill="1" applyBorder="1" applyAlignment="1">
      <alignment horizontal="left"/>
    </xf>
    <xf numFmtId="49" fontId="1" fillId="0" borderId="31" xfId="20" applyNumberFormat="1" applyFont="1" applyFill="1" applyBorder="1" applyAlignment="1">
      <alignment horizontal="left"/>
    </xf>
    <xf numFmtId="49" fontId="1" fillId="0" borderId="32" xfId="20" applyNumberFormat="1" applyFont="1" applyFill="1" applyBorder="1" applyAlignment="1">
      <alignment horizontal="left" indent="2"/>
    </xf>
    <xf numFmtId="49" fontId="1" fillId="0" borderId="33" xfId="20" applyNumberFormat="1" applyFont="1" applyFill="1" applyBorder="1" applyAlignment="1">
      <alignment horizontal="left" indent="2"/>
    </xf>
    <xf numFmtId="49" fontId="1" fillId="0" borderId="34" xfId="20" applyNumberFormat="1" applyFont="1" applyFill="1" applyBorder="1" applyAlignment="1">
      <alignment horizontal="left"/>
    </xf>
    <xf numFmtId="49" fontId="1" fillId="0" borderId="35" xfId="20" applyNumberFormat="1" applyFont="1" applyFill="1" applyBorder="1" applyAlignment="1">
      <alignment horizontal="left"/>
    </xf>
    <xf numFmtId="49" fontId="1" fillId="0" borderId="30" xfId="20" applyNumberFormat="1" applyFont="1" applyFill="1" applyBorder="1" applyAlignment="1">
      <alignment horizontal="left" vertical="top"/>
    </xf>
    <xf numFmtId="49" fontId="1" fillId="0" borderId="31" xfId="20" applyNumberFormat="1" applyFont="1" applyFill="1" applyBorder="1" applyAlignment="1">
      <alignment horizontal="left" vertical="top"/>
    </xf>
    <xf numFmtId="0" fontId="38" fillId="6" borderId="0" xfId="20" applyFont="1" applyFill="1" applyBorder="1" applyAlignment="1">
      <alignment horizontal="center" vertical="center"/>
    </xf>
    <xf numFmtId="49" fontId="4" fillId="0" borderId="12" xfId="20" applyNumberFormat="1" applyFont="1" applyFill="1" applyBorder="1" applyAlignment="1">
      <alignment horizontal="right"/>
    </xf>
    <xf numFmtId="49" fontId="1" fillId="0" borderId="10" xfId="20" applyNumberFormat="1" applyFont="1" applyFill="1" applyBorder="1" applyAlignment="1">
      <alignment horizontal="left"/>
    </xf>
    <xf numFmtId="49" fontId="1" fillId="0" borderId="33" xfId="20" applyNumberFormat="1" applyFont="1" applyFill="1" applyBorder="1" applyAlignment="1">
      <alignment horizontal="left"/>
    </xf>
    <xf numFmtId="49" fontId="4" fillId="0" borderId="14" xfId="20" applyNumberFormat="1" applyFont="1" applyFill="1" applyBorder="1" applyAlignment="1">
      <alignment horizontal="right"/>
    </xf>
    <xf numFmtId="49" fontId="1" fillId="0" borderId="0" xfId="20" applyNumberFormat="1" applyFont="1" applyFill="1" applyBorder="1" applyAlignment="1">
      <alignment horizontal="left"/>
    </xf>
    <xf numFmtId="49" fontId="1" fillId="0" borderId="36" xfId="20" applyNumberFormat="1" applyFont="1" applyFill="1" applyBorder="1" applyAlignment="1">
      <alignment horizontal="left"/>
    </xf>
    <xf numFmtId="49" fontId="1" fillId="0" borderId="36" xfId="20" applyNumberFormat="1" applyFont="1" applyFill="1" applyBorder="1" applyAlignment="1">
      <alignment horizontal="left" indent="2"/>
    </xf>
    <xf numFmtId="49" fontId="1" fillId="0" borderId="32" xfId="20" applyNumberFormat="1" applyFont="1" applyFill="1" applyBorder="1" applyAlignment="1">
      <alignment horizontal="left" indent="4"/>
    </xf>
    <xf numFmtId="0" fontId="1" fillId="6" borderId="37" xfId="20" applyFont="1" applyFill="1" applyBorder="1" applyProtection="1">
      <protection locked="0"/>
    </xf>
    <xf numFmtId="49" fontId="34" fillId="0" borderId="21" xfId="20" applyNumberFormat="1" applyFont="1" applyFill="1" applyBorder="1" applyAlignment="1" applyProtection="1">
      <alignment horizontal="right"/>
    </xf>
    <xf numFmtId="49" fontId="34" fillId="0" borderId="38" xfId="20" applyNumberFormat="1" applyFont="1" applyFill="1" applyBorder="1" applyAlignment="1" applyProtection="1">
      <alignment horizontal="right"/>
    </xf>
    <xf numFmtId="49" fontId="1" fillId="0" borderId="30" xfId="20" applyNumberFormat="1" applyFont="1" applyFill="1" applyBorder="1" applyAlignment="1"/>
    <xf numFmtId="49" fontId="1" fillId="0" borderId="39" xfId="20" applyNumberFormat="1" applyFont="1" applyFill="1" applyBorder="1" applyAlignment="1">
      <alignment horizontal="left" indent="2"/>
    </xf>
    <xf numFmtId="49" fontId="4" fillId="0" borderId="38" xfId="20" applyNumberFormat="1" applyFont="1" applyFill="1" applyBorder="1" applyAlignment="1">
      <alignment horizontal="right"/>
    </xf>
    <xf numFmtId="3" fontId="1" fillId="0" borderId="40" xfId="20" applyNumberFormat="1" applyFont="1" applyFill="1" applyBorder="1" applyAlignment="1" applyProtection="1">
      <protection locked="0"/>
    </xf>
    <xf numFmtId="3" fontId="1" fillId="0" borderId="4" xfId="20" applyNumberFormat="1" applyFont="1" applyFill="1" applyBorder="1" applyAlignment="1" applyProtection="1"/>
    <xf numFmtId="0" fontId="4" fillId="0" borderId="3" xfId="20" applyNumberFormat="1" applyFont="1" applyFill="1" applyBorder="1" applyAlignment="1" applyProtection="1">
      <alignment horizontal="right"/>
      <protection locked="0"/>
    </xf>
    <xf numFmtId="3" fontId="1" fillId="0" borderId="3" xfId="20" applyNumberFormat="1" applyFont="1" applyFill="1" applyBorder="1" applyAlignment="1" applyProtection="1">
      <alignment vertical="center"/>
      <protection locked="0"/>
    </xf>
    <xf numFmtId="3" fontId="1" fillId="0" borderId="2" xfId="20" applyNumberFormat="1" applyFont="1" applyFill="1" applyBorder="1" applyAlignment="1" applyProtection="1"/>
    <xf numFmtId="3" fontId="1" fillId="0" borderId="1" xfId="20" applyNumberFormat="1" applyFont="1" applyFill="1" applyBorder="1" applyAlignment="1" applyProtection="1">
      <alignment vertical="center"/>
      <protection locked="0"/>
    </xf>
    <xf numFmtId="3" fontId="1" fillId="0" borderId="40" xfId="20" applyNumberFormat="1" applyFont="1" applyFill="1" applyBorder="1" applyAlignment="1" applyProtection="1">
      <alignment vertical="center"/>
      <protection locked="0"/>
    </xf>
    <xf numFmtId="0" fontId="1" fillId="0" borderId="0" xfId="0" applyFont="1" applyAlignment="1">
      <alignment horizontal="right"/>
    </xf>
    <xf numFmtId="3" fontId="6" fillId="0" borderId="7" xfId="20" applyNumberFormat="1" applyFont="1" applyFill="1" applyBorder="1" applyAlignment="1" applyProtection="1">
      <protection locked="0"/>
    </xf>
    <xf numFmtId="3" fontId="6" fillId="0" borderId="11" xfId="20" applyNumberFormat="1" applyFont="1" applyFill="1" applyBorder="1" applyAlignment="1" applyProtection="1">
      <protection locked="0"/>
    </xf>
    <xf numFmtId="1" fontId="35" fillId="0" borderId="7" xfId="20" applyNumberFormat="1" applyFont="1" applyFill="1" applyBorder="1" applyAlignment="1" applyProtection="1">
      <protection locked="0"/>
    </xf>
    <xf numFmtId="1" fontId="35" fillId="0" borderId="29" xfId="20" applyNumberFormat="1" applyFont="1" applyFill="1" applyBorder="1" applyAlignment="1" applyProtection="1">
      <protection locked="0"/>
    </xf>
    <xf numFmtId="0" fontId="4" fillId="0" borderId="3" xfId="20" applyNumberFormat="1" applyFont="1" applyFill="1" applyBorder="1" applyAlignment="1" applyProtection="1">
      <alignment horizontal="right"/>
    </xf>
    <xf numFmtId="0" fontId="2" fillId="6" borderId="0" xfId="20" applyFont="1" applyFill="1" applyBorder="1" applyProtection="1"/>
    <xf numFmtId="0" fontId="1" fillId="6" borderId="0" xfId="20" applyFont="1" applyFill="1" applyBorder="1" applyProtection="1"/>
    <xf numFmtId="0" fontId="31" fillId="0" borderId="0" xfId="0" applyFont="1" applyBorder="1" applyProtection="1"/>
    <xf numFmtId="0" fontId="38" fillId="6" borderId="0" xfId="20" applyFont="1" applyFill="1" applyBorder="1" applyAlignment="1" applyProtection="1">
      <alignment horizontal="center" vertical="center"/>
    </xf>
    <xf numFmtId="0" fontId="39" fillId="0" borderId="21" xfId="0" applyFont="1" applyBorder="1" applyAlignment="1" applyProtection="1">
      <alignment horizontal="center" vertical="center"/>
    </xf>
    <xf numFmtId="0" fontId="39" fillId="0" borderId="3" xfId="0" applyFont="1" applyBorder="1" applyAlignment="1" applyProtection="1">
      <alignment horizontal="center" vertical="center"/>
    </xf>
    <xf numFmtId="0" fontId="39" fillId="0" borderId="4" xfId="0" applyFont="1" applyBorder="1" applyAlignment="1" applyProtection="1">
      <alignment horizontal="center" vertical="center"/>
    </xf>
    <xf numFmtId="166" fontId="40" fillId="6" borderId="18" xfId="7" applyNumberFormat="1" applyFont="1" applyFill="1" applyBorder="1" applyAlignment="1" applyProtection="1">
      <alignment horizontal="center" vertical="center"/>
    </xf>
    <xf numFmtId="166" fontId="40" fillId="6" borderId="1" xfId="7" applyNumberFormat="1" applyFont="1" applyFill="1" applyBorder="1" applyAlignment="1" applyProtection="1">
      <alignment horizontal="center" vertical="center"/>
    </xf>
    <xf numFmtId="166" fontId="40" fillId="8" borderId="2" xfId="7" applyNumberFormat="1" applyFont="1" applyFill="1" applyBorder="1" applyAlignment="1" applyProtection="1">
      <alignment horizontal="center" vertical="center"/>
    </xf>
    <xf numFmtId="166" fontId="40" fillId="6" borderId="2" xfId="7" applyNumberFormat="1" applyFont="1" applyFill="1" applyBorder="1" applyAlignment="1" applyProtection="1">
      <alignment horizontal="center" vertical="center"/>
    </xf>
    <xf numFmtId="166" fontId="41" fillId="6" borderId="41" xfId="7" applyNumberFormat="1" applyFont="1" applyFill="1" applyBorder="1" applyAlignment="1" applyProtection="1">
      <alignment vertical="top"/>
    </xf>
    <xf numFmtId="166" fontId="41" fillId="6" borderId="42" xfId="7" applyNumberFormat="1" applyFont="1" applyFill="1" applyBorder="1" applyAlignment="1" applyProtection="1">
      <alignment vertical="top"/>
    </xf>
    <xf numFmtId="166" fontId="41" fillId="6" borderId="43" xfId="7" applyNumberFormat="1" applyFont="1" applyFill="1" applyBorder="1" applyAlignment="1" applyProtection="1">
      <alignment vertical="top"/>
    </xf>
    <xf numFmtId="166" fontId="41" fillId="6" borderId="41" xfId="7" applyNumberFormat="1" applyFont="1" applyFill="1" applyBorder="1" applyAlignment="1" applyProtection="1">
      <alignment horizontal="center" vertical="center"/>
    </xf>
    <xf numFmtId="166" fontId="41" fillId="6" borderId="42" xfId="7" applyNumberFormat="1" applyFont="1" applyFill="1" applyBorder="1" applyAlignment="1" applyProtection="1">
      <alignment horizontal="center" vertical="center"/>
    </xf>
    <xf numFmtId="166" fontId="41" fillId="6" borderId="43" xfId="7" applyNumberFormat="1" applyFont="1" applyFill="1" applyBorder="1" applyAlignment="1" applyProtection="1">
      <alignment horizontal="center" vertical="center"/>
    </xf>
    <xf numFmtId="0" fontId="34" fillId="7" borderId="44" xfId="20" applyFont="1" applyFill="1" applyBorder="1" applyAlignment="1" applyProtection="1">
      <alignment horizontal="center" vertical="center"/>
    </xf>
    <xf numFmtId="0" fontId="34" fillId="7" borderId="45" xfId="20" applyFont="1" applyFill="1" applyBorder="1" applyAlignment="1" applyProtection="1">
      <alignment horizontal="center" vertical="center"/>
    </xf>
    <xf numFmtId="0" fontId="34" fillId="7" borderId="37" xfId="0" applyFont="1" applyFill="1" applyBorder="1" applyAlignment="1" applyProtection="1">
      <alignment horizontal="center" vertical="center"/>
    </xf>
    <xf numFmtId="49" fontId="4" fillId="0" borderId="46" xfId="20" applyNumberFormat="1" applyFont="1" applyFill="1" applyBorder="1" applyAlignment="1" applyProtection="1">
      <alignment horizontal="right"/>
    </xf>
    <xf numFmtId="49" fontId="4" fillId="0" borderId="6" xfId="20" applyNumberFormat="1" applyFont="1" applyFill="1" applyBorder="1" applyAlignment="1" applyProtection="1">
      <alignment horizontal="right"/>
    </xf>
    <xf numFmtId="49" fontId="4" fillId="0" borderId="13" xfId="20" applyNumberFormat="1" applyFont="1" applyFill="1" applyBorder="1" applyAlignment="1" applyProtection="1">
      <alignment horizontal="right"/>
    </xf>
    <xf numFmtId="49" fontId="5" fillId="0" borderId="12" xfId="20" applyNumberFormat="1" applyFont="1" applyFill="1" applyBorder="1" applyAlignment="1" applyProtection="1">
      <alignment horizontal="right"/>
    </xf>
    <xf numFmtId="49" fontId="4" fillId="0" borderId="32" xfId="20" applyNumberFormat="1" applyFont="1" applyFill="1" applyBorder="1" applyAlignment="1" applyProtection="1">
      <alignment horizontal="left" indent="2"/>
    </xf>
    <xf numFmtId="49" fontId="5" fillId="0" borderId="14" xfId="20" applyNumberFormat="1" applyFont="1" applyFill="1" applyBorder="1" applyAlignment="1" applyProtection="1">
      <alignment horizontal="right"/>
    </xf>
    <xf numFmtId="49" fontId="4" fillId="0" borderId="10" xfId="20" applyNumberFormat="1" applyFont="1" applyFill="1" applyBorder="1" applyAlignment="1" applyProtection="1">
      <alignment horizontal="left"/>
    </xf>
    <xf numFmtId="0" fontId="1" fillId="8" borderId="26" xfId="20" applyFont="1" applyFill="1" applyBorder="1" applyProtection="1"/>
    <xf numFmtId="0" fontId="1" fillId="8" borderId="20" xfId="20" applyFont="1" applyFill="1" applyBorder="1" applyProtection="1"/>
    <xf numFmtId="164" fontId="32" fillId="8" borderId="28" xfId="23" applyNumberFormat="1" applyFont="1" applyFill="1" applyBorder="1" applyProtection="1"/>
    <xf numFmtId="164" fontId="32" fillId="8" borderId="7" xfId="23" applyNumberFormat="1" applyFont="1" applyFill="1" applyBorder="1" applyProtection="1"/>
    <xf numFmtId="0" fontId="1" fillId="8" borderId="27" xfId="20" applyFont="1" applyFill="1" applyBorder="1" applyProtection="1"/>
    <xf numFmtId="0" fontId="1" fillId="8" borderId="8" xfId="20" applyFont="1" applyFill="1" applyBorder="1" applyProtection="1"/>
    <xf numFmtId="164" fontId="32" fillId="8" borderId="29" xfId="23" applyNumberFormat="1" applyFont="1" applyFill="1" applyBorder="1" applyProtection="1"/>
    <xf numFmtId="3" fontId="4" fillId="0" borderId="15" xfId="20" applyNumberFormat="1" applyFont="1" applyFill="1" applyBorder="1" applyAlignment="1" applyProtection="1">
      <alignment vertical="center"/>
    </xf>
    <xf numFmtId="3" fontId="4" fillId="0" borderId="1" xfId="20" applyNumberFormat="1" applyFont="1" applyFill="1" applyBorder="1" applyAlignment="1" applyProtection="1">
      <alignment vertical="center"/>
    </xf>
    <xf numFmtId="3" fontId="4" fillId="0" borderId="4" xfId="20" applyNumberFormat="1" applyFont="1" applyFill="1" applyBorder="1" applyAlignment="1" applyProtection="1">
      <protection locked="0"/>
    </xf>
    <xf numFmtId="3" fontId="4" fillId="0" borderId="3" xfId="20" applyNumberFormat="1" applyFont="1" applyFill="1" applyBorder="1" applyAlignment="1" applyProtection="1"/>
    <xf numFmtId="3" fontId="4" fillId="0" borderId="1" xfId="20" applyNumberFormat="1" applyFont="1" applyFill="1" applyBorder="1" applyAlignment="1" applyProtection="1"/>
    <xf numFmtId="3" fontId="1" fillId="0" borderId="47" xfId="20" applyNumberFormat="1" applyFont="1" applyFill="1" applyBorder="1" applyAlignment="1" applyProtection="1">
      <protection locked="0"/>
    </xf>
    <xf numFmtId="49" fontId="1" fillId="0" borderId="48" xfId="20" applyNumberFormat="1" applyFont="1" applyFill="1" applyBorder="1" applyAlignment="1">
      <alignment horizontal="left" indent="2"/>
    </xf>
    <xf numFmtId="164" fontId="1" fillId="10" borderId="40" xfId="20" applyNumberFormat="1" applyFont="1" applyFill="1" applyBorder="1" applyAlignment="1" applyProtection="1"/>
    <xf numFmtId="49" fontId="4" fillId="0" borderId="30" xfId="20" applyNumberFormat="1" applyFont="1" applyFill="1" applyBorder="1" applyAlignment="1" applyProtection="1">
      <alignment horizontal="left"/>
    </xf>
    <xf numFmtId="49" fontId="4" fillId="0" borderId="31" xfId="20" applyNumberFormat="1" applyFont="1" applyFill="1" applyBorder="1" applyAlignment="1" applyProtection="1">
      <alignment horizontal="left"/>
    </xf>
    <xf numFmtId="49" fontId="4" fillId="0" borderId="39" xfId="20" applyNumberFormat="1" applyFont="1" applyFill="1" applyBorder="1" applyAlignment="1" applyProtection="1">
      <alignment horizontal="left"/>
    </xf>
    <xf numFmtId="0" fontId="0" fillId="0" borderId="7" xfId="0" applyBorder="1"/>
    <xf numFmtId="0" fontId="1" fillId="6" borderId="7" xfId="20" applyFont="1" applyFill="1" applyBorder="1"/>
    <xf numFmtId="3" fontId="1" fillId="0" borderId="49" xfId="20" applyNumberFormat="1" applyFont="1" applyFill="1" applyBorder="1" applyAlignment="1" applyProtection="1"/>
    <xf numFmtId="3" fontId="1" fillId="0" borderId="1" xfId="20" applyNumberFormat="1" applyFont="1" applyFill="1" applyBorder="1" applyAlignment="1" applyProtection="1"/>
    <xf numFmtId="3" fontId="1" fillId="0" borderId="50" xfId="20" applyNumberFormat="1" applyFont="1" applyFill="1" applyBorder="1" applyAlignment="1" applyProtection="1"/>
    <xf numFmtId="164" fontId="4" fillId="10" borderId="40" xfId="20" applyNumberFormat="1" applyFont="1" applyFill="1" applyBorder="1" applyAlignment="1" applyProtection="1"/>
    <xf numFmtId="164" fontId="4" fillId="7" borderId="51" xfId="20" applyNumberFormat="1" applyFont="1" applyFill="1" applyBorder="1" applyAlignment="1" applyProtection="1"/>
    <xf numFmtId="0" fontId="6" fillId="0" borderId="52" xfId="0" applyFont="1" applyBorder="1" applyAlignment="1">
      <alignment horizontal="left" indent="2"/>
    </xf>
    <xf numFmtId="49" fontId="4" fillId="0" borderId="38" xfId="20" applyNumberFormat="1" applyFont="1" applyFill="1" applyBorder="1" applyAlignment="1" applyProtection="1">
      <alignment horizontal="right"/>
    </xf>
    <xf numFmtId="38" fontId="1" fillId="5" borderId="40" xfId="0" applyNumberFormat="1" applyFont="1" applyFill="1" applyBorder="1" applyAlignment="1" applyProtection="1">
      <alignment horizontal="center"/>
    </xf>
    <xf numFmtId="38" fontId="1" fillId="5" borderId="49" xfId="0" applyNumberFormat="1" applyFont="1" applyFill="1" applyBorder="1" applyAlignment="1" applyProtection="1">
      <alignment horizontal="center"/>
    </xf>
    <xf numFmtId="0" fontId="32" fillId="0" borderId="40" xfId="0" applyFont="1" applyBorder="1" applyAlignment="1" applyProtection="1">
      <protection locked="0"/>
    </xf>
    <xf numFmtId="38" fontId="1" fillId="0" borderId="3" xfId="0" applyNumberFormat="1" applyFont="1" applyFill="1" applyBorder="1" applyAlignment="1" applyProtection="1">
      <protection locked="0"/>
    </xf>
    <xf numFmtId="38" fontId="1" fillId="0" borderId="1" xfId="0" applyNumberFormat="1" applyFont="1" applyFill="1" applyBorder="1" applyAlignment="1" applyProtection="1">
      <protection locked="0"/>
    </xf>
    <xf numFmtId="3" fontId="4" fillId="0" borderId="53" xfId="20" applyNumberFormat="1" applyFont="1" applyFill="1" applyBorder="1" applyAlignment="1" applyProtection="1"/>
    <xf numFmtId="0" fontId="34" fillId="0" borderId="49" xfId="0" applyFont="1" applyBorder="1" applyAlignment="1" applyProtection="1"/>
    <xf numFmtId="0" fontId="42" fillId="0" borderId="40" xfId="0" applyFont="1" applyBorder="1" applyAlignment="1"/>
    <xf numFmtId="0" fontId="6" fillId="0" borderId="48" xfId="0" applyFont="1" applyBorder="1" applyAlignment="1">
      <alignment horizontal="left" indent="2"/>
    </xf>
    <xf numFmtId="0" fontId="1" fillId="6" borderId="0" xfId="20" applyFont="1" applyFill="1" applyBorder="1" applyAlignment="1">
      <alignment vertical="center"/>
    </xf>
    <xf numFmtId="0" fontId="32" fillId="0" borderId="0" xfId="0" applyFont="1" applyBorder="1" applyAlignment="1">
      <alignment vertical="center"/>
    </xf>
    <xf numFmtId="0" fontId="32" fillId="0" borderId="0" xfId="0" applyFont="1" applyAlignment="1">
      <alignment vertical="center"/>
    </xf>
    <xf numFmtId="0" fontId="34" fillId="6" borderId="16" xfId="20" applyFont="1" applyFill="1" applyBorder="1" applyAlignment="1" applyProtection="1">
      <alignment vertical="center"/>
    </xf>
    <xf numFmtId="164" fontId="34" fillId="0" borderId="16" xfId="23" applyNumberFormat="1" applyFont="1" applyFill="1" applyBorder="1" applyAlignment="1" applyProtection="1">
      <alignment vertical="center"/>
    </xf>
    <xf numFmtId="0" fontId="1" fillId="0" borderId="47" xfId="20" applyNumberFormat="1" applyFont="1" applyFill="1" applyBorder="1" applyAlignment="1" applyProtection="1">
      <alignment horizontal="right"/>
      <protection locked="0"/>
    </xf>
    <xf numFmtId="49" fontId="4" fillId="10" borderId="44" xfId="20" applyNumberFormat="1" applyFont="1" applyFill="1" applyBorder="1" applyAlignment="1" applyProtection="1">
      <alignment horizontal="right" vertical="center"/>
    </xf>
    <xf numFmtId="3" fontId="4" fillId="10" borderId="45" xfId="20" applyNumberFormat="1" applyFont="1" applyFill="1" applyBorder="1" applyAlignment="1" applyProtection="1">
      <alignment vertical="center"/>
    </xf>
    <xf numFmtId="3" fontId="4" fillId="10" borderId="54" xfId="20" applyNumberFormat="1" applyFont="1" applyFill="1" applyBorder="1" applyAlignment="1" applyProtection="1">
      <alignment vertical="center"/>
    </xf>
    <xf numFmtId="49" fontId="4" fillId="0" borderId="30" xfId="20" applyNumberFormat="1" applyFont="1" applyFill="1" applyBorder="1" applyAlignment="1" applyProtection="1">
      <alignment horizontal="left" wrapText="1"/>
    </xf>
    <xf numFmtId="0" fontId="1" fillId="0" borderId="40" xfId="0" applyFont="1" applyBorder="1" applyAlignment="1" applyProtection="1">
      <protection locked="0"/>
    </xf>
    <xf numFmtId="3" fontId="4" fillId="0" borderId="11" xfId="20" applyNumberFormat="1" applyFont="1" applyFill="1" applyBorder="1" applyAlignment="1" applyProtection="1"/>
    <xf numFmtId="49" fontId="4" fillId="0" borderId="18" xfId="20" applyNumberFormat="1" applyFont="1" applyFill="1" applyBorder="1" applyAlignment="1" applyProtection="1">
      <alignment horizontal="right"/>
    </xf>
    <xf numFmtId="49" fontId="4" fillId="0" borderId="21" xfId="20" applyNumberFormat="1" applyFont="1" applyFill="1" applyBorder="1" applyAlignment="1" applyProtection="1">
      <alignment horizontal="right"/>
    </xf>
    <xf numFmtId="0" fontId="43" fillId="0" borderId="40" xfId="0" applyFont="1" applyBorder="1" applyAlignment="1"/>
    <xf numFmtId="0" fontId="4" fillId="0" borderId="10" xfId="0" applyFont="1" applyBorder="1" applyAlignment="1">
      <alignment horizontal="center" wrapText="1"/>
    </xf>
    <xf numFmtId="0" fontId="4" fillId="0" borderId="33" xfId="0" applyFont="1" applyBorder="1" applyAlignment="1">
      <alignment horizontal="center" wrapText="1"/>
    </xf>
    <xf numFmtId="0" fontId="4" fillId="0" borderId="0" xfId="0" applyFont="1" applyBorder="1" applyAlignment="1">
      <alignment horizontal="center" wrapText="1"/>
    </xf>
    <xf numFmtId="0" fontId="4" fillId="0" borderId="36" xfId="0" applyFont="1" applyBorder="1" applyAlignment="1">
      <alignment horizontal="center" wrapText="1"/>
    </xf>
    <xf numFmtId="49" fontId="4" fillId="0" borderId="19" xfId="20" applyNumberFormat="1" applyFont="1" applyFill="1" applyBorder="1" applyAlignment="1" applyProtection="1">
      <alignment horizontal="right"/>
    </xf>
    <xf numFmtId="164" fontId="4" fillId="10" borderId="49" xfId="20" applyNumberFormat="1" applyFont="1" applyFill="1" applyBorder="1" applyAlignment="1" applyProtection="1"/>
    <xf numFmtId="164" fontId="4" fillId="0" borderId="29" xfId="20" applyNumberFormat="1" applyFont="1" applyFill="1" applyBorder="1" applyAlignment="1" applyProtection="1"/>
    <xf numFmtId="0" fontId="32" fillId="0" borderId="2" xfId="0" applyFont="1" applyBorder="1" applyAlignment="1" applyProtection="1">
      <alignment horizontal="right"/>
    </xf>
    <xf numFmtId="0" fontId="32" fillId="0" borderId="49" xfId="0" applyFont="1" applyBorder="1" applyAlignment="1" applyProtection="1">
      <alignment horizontal="right"/>
    </xf>
    <xf numFmtId="0" fontId="1" fillId="0" borderId="1" xfId="0" applyFont="1" applyBorder="1" applyProtection="1">
      <protection locked="0"/>
    </xf>
    <xf numFmtId="0" fontId="1" fillId="0" borderId="40" xfId="0" applyFont="1" applyBorder="1" applyProtection="1">
      <protection locked="0"/>
    </xf>
    <xf numFmtId="0" fontId="32" fillId="0" borderId="40" xfId="0" applyFont="1" applyBorder="1" applyProtection="1">
      <protection locked="0"/>
    </xf>
    <xf numFmtId="0" fontId="1" fillId="0" borderId="40" xfId="0" applyFont="1" applyBorder="1" applyAlignment="1" applyProtection="1">
      <alignment horizontal="center"/>
      <protection locked="0"/>
    </xf>
    <xf numFmtId="49" fontId="36" fillId="0" borderId="0" xfId="20" applyNumberFormat="1" applyFont="1" applyFill="1" applyBorder="1" applyAlignment="1">
      <alignment horizontal="left" indent="2"/>
    </xf>
    <xf numFmtId="49" fontId="36" fillId="0" borderId="8" xfId="20" applyNumberFormat="1" applyFont="1" applyFill="1" applyBorder="1" applyAlignment="1">
      <alignment horizontal="left" indent="2"/>
    </xf>
    <xf numFmtId="0" fontId="16" fillId="9" borderId="14" xfId="0" applyFont="1" applyFill="1" applyBorder="1" applyAlignment="1" applyProtection="1">
      <alignment horizontal="center" vertical="center"/>
    </xf>
    <xf numFmtId="0" fontId="16" fillId="9" borderId="0" xfId="0" applyFont="1" applyFill="1" applyBorder="1" applyAlignment="1" applyProtection="1">
      <alignment horizontal="center" vertical="center"/>
    </xf>
    <xf numFmtId="0" fontId="16" fillId="9" borderId="7" xfId="0" applyFont="1" applyFill="1" applyBorder="1" applyAlignment="1" applyProtection="1">
      <alignment horizontal="center" vertical="center"/>
    </xf>
    <xf numFmtId="0" fontId="17" fillId="9" borderId="27" xfId="0" applyFont="1" applyFill="1" applyBorder="1" applyAlignment="1" applyProtection="1">
      <alignment horizontal="center"/>
    </xf>
    <xf numFmtId="0" fontId="17" fillId="9" borderId="8" xfId="0" applyFont="1" applyFill="1" applyBorder="1" applyAlignment="1" applyProtection="1">
      <alignment horizontal="center"/>
    </xf>
    <xf numFmtId="0" fontId="19" fillId="4" borderId="0" xfId="0" applyFont="1" applyFill="1" applyBorder="1" applyAlignment="1" applyProtection="1">
      <alignment horizontal="left" vertical="center"/>
    </xf>
    <xf numFmtId="0" fontId="19" fillId="4" borderId="7" xfId="0" applyFont="1" applyFill="1" applyBorder="1" applyAlignment="1" applyProtection="1">
      <alignment horizontal="left" vertical="center"/>
    </xf>
    <xf numFmtId="49" fontId="37" fillId="2" borderId="44" xfId="0" applyNumberFormat="1" applyFont="1" applyFill="1" applyBorder="1" applyAlignment="1" applyProtection="1">
      <alignment horizontal="left" vertical="center"/>
      <protection locked="0"/>
    </xf>
    <xf numFmtId="49" fontId="37" fillId="2" borderId="55" xfId="0" applyNumberFormat="1" applyFont="1" applyFill="1" applyBorder="1" applyAlignment="1" applyProtection="1">
      <alignment horizontal="left" vertical="center"/>
      <protection locked="0"/>
    </xf>
    <xf numFmtId="49" fontId="37" fillId="2" borderId="37" xfId="0" applyNumberFormat="1" applyFont="1" applyFill="1" applyBorder="1" applyAlignment="1" applyProtection="1">
      <alignment horizontal="left" vertical="center"/>
      <protection locked="0"/>
    </xf>
    <xf numFmtId="0" fontId="25" fillId="2" borderId="44" xfId="0" applyFont="1" applyFill="1" applyBorder="1" applyProtection="1">
      <protection locked="0"/>
    </xf>
    <xf numFmtId="0" fontId="25" fillId="2" borderId="55" xfId="0" applyFont="1" applyFill="1" applyBorder="1" applyProtection="1">
      <protection locked="0"/>
    </xf>
    <xf numFmtId="0" fontId="25" fillId="2" borderId="37" xfId="0" applyFont="1" applyFill="1" applyBorder="1" applyProtection="1">
      <protection locked="0"/>
    </xf>
    <xf numFmtId="0" fontId="3" fillId="2" borderId="44" xfId="0" applyFont="1" applyFill="1" applyBorder="1" applyProtection="1">
      <protection locked="0"/>
    </xf>
    <xf numFmtId="0" fontId="3" fillId="2" borderId="55" xfId="0" applyFont="1" applyFill="1" applyBorder="1" applyProtection="1">
      <protection locked="0"/>
    </xf>
    <xf numFmtId="0" fontId="3" fillId="2" borderId="37" xfId="0" applyFont="1" applyFill="1" applyBorder="1" applyProtection="1">
      <protection locked="0"/>
    </xf>
    <xf numFmtId="0" fontId="25" fillId="2" borderId="26" xfId="0" applyFont="1" applyFill="1" applyBorder="1" applyProtection="1">
      <protection locked="0"/>
    </xf>
    <xf numFmtId="0" fontId="25" fillId="2" borderId="20" xfId="0" applyFont="1" applyFill="1" applyBorder="1" applyProtection="1">
      <protection locked="0"/>
    </xf>
    <xf numFmtId="0" fontId="25" fillId="2" borderId="28" xfId="0" applyFont="1" applyFill="1" applyBorder="1" applyProtection="1">
      <protection locked="0"/>
    </xf>
    <xf numFmtId="0" fontId="25" fillId="2" borderId="27" xfId="0" applyFont="1" applyFill="1" applyBorder="1" applyProtection="1">
      <protection locked="0"/>
    </xf>
    <xf numFmtId="0" fontId="25" fillId="2" borderId="8" xfId="0" applyFont="1" applyFill="1" applyBorder="1" applyProtection="1">
      <protection locked="0"/>
    </xf>
    <xf numFmtId="0" fontId="25" fillId="2" borderId="29" xfId="0" applyFont="1" applyFill="1" applyBorder="1" applyProtection="1">
      <protection locked="0"/>
    </xf>
    <xf numFmtId="0" fontId="3" fillId="2" borderId="26" xfId="0" applyFont="1" applyFill="1" applyBorder="1" applyProtection="1">
      <protection locked="0"/>
    </xf>
    <xf numFmtId="0" fontId="3" fillId="2" borderId="20" xfId="0" applyFont="1" applyFill="1" applyBorder="1" applyProtection="1">
      <protection locked="0"/>
    </xf>
    <xf numFmtId="0" fontId="3" fillId="2" borderId="28" xfId="0" applyFont="1" applyFill="1" applyBorder="1" applyProtection="1">
      <protection locked="0"/>
    </xf>
    <xf numFmtId="0" fontId="3" fillId="2" borderId="27" xfId="0" applyFont="1" applyFill="1" applyBorder="1" applyProtection="1">
      <protection locked="0"/>
    </xf>
    <xf numFmtId="0" fontId="3" fillId="2" borderId="8" xfId="0" applyFont="1" applyFill="1" applyBorder="1" applyProtection="1">
      <protection locked="0"/>
    </xf>
    <xf numFmtId="0" fontId="3" fillId="2" borderId="29" xfId="0" applyFont="1" applyFill="1" applyBorder="1" applyProtection="1">
      <protection locked="0"/>
    </xf>
    <xf numFmtId="0" fontId="18" fillId="4" borderId="14" xfId="0" applyFont="1" applyFill="1" applyBorder="1"/>
    <xf numFmtId="0" fontId="18" fillId="4" borderId="0" xfId="0" applyFont="1" applyFill="1" applyBorder="1"/>
    <xf numFmtId="166" fontId="41" fillId="6" borderId="56" xfId="7" applyNumberFormat="1" applyFont="1" applyFill="1" applyBorder="1" applyAlignment="1" applyProtection="1">
      <alignment horizontal="center" vertical="top"/>
    </xf>
    <xf numFmtId="166" fontId="41" fillId="6" borderId="57" xfId="7" applyNumberFormat="1" applyFont="1" applyFill="1" applyBorder="1" applyAlignment="1" applyProtection="1">
      <alignment horizontal="center" vertical="top"/>
    </xf>
    <xf numFmtId="0" fontId="38" fillId="6" borderId="22" xfId="20" applyFont="1" applyFill="1" applyBorder="1" applyAlignment="1" applyProtection="1">
      <alignment horizontal="center" vertical="center"/>
    </xf>
    <xf numFmtId="0" fontId="38" fillId="6" borderId="58" xfId="20" applyFont="1" applyFill="1" applyBorder="1" applyAlignment="1" applyProtection="1">
      <alignment horizontal="center" vertical="center"/>
    </xf>
    <xf numFmtId="0" fontId="38" fillId="6" borderId="59" xfId="20" applyFont="1" applyFill="1" applyBorder="1" applyAlignment="1" applyProtection="1">
      <alignment horizontal="center" vertical="center"/>
    </xf>
    <xf numFmtId="49" fontId="4" fillId="0" borderId="39" xfId="20" applyNumberFormat="1" applyFont="1" applyFill="1" applyBorder="1" applyAlignment="1" applyProtection="1">
      <alignment horizontal="left"/>
    </xf>
    <xf numFmtId="49" fontId="4" fillId="0" borderId="30" xfId="20" applyNumberFormat="1" applyFont="1" applyFill="1" applyBorder="1" applyAlignment="1" applyProtection="1">
      <alignment horizontal="left"/>
    </xf>
    <xf numFmtId="49" fontId="4" fillId="0" borderId="31" xfId="20" applyNumberFormat="1" applyFont="1" applyFill="1" applyBorder="1" applyAlignment="1" applyProtection="1">
      <alignment horizontal="left"/>
    </xf>
    <xf numFmtId="49" fontId="4" fillId="10" borderId="52" xfId="20" applyNumberFormat="1" applyFont="1" applyFill="1" applyBorder="1" applyAlignment="1">
      <alignment horizontal="left"/>
    </xf>
    <xf numFmtId="49" fontId="4" fillId="10" borderId="34" xfId="20" applyNumberFormat="1" applyFont="1" applyFill="1" applyBorder="1" applyAlignment="1">
      <alignment horizontal="left"/>
    </xf>
    <xf numFmtId="49" fontId="4" fillId="10" borderId="35" xfId="20" applyNumberFormat="1" applyFont="1" applyFill="1" applyBorder="1" applyAlignment="1">
      <alignment horizontal="left"/>
    </xf>
    <xf numFmtId="49" fontId="28" fillId="7" borderId="44" xfId="20" applyNumberFormat="1" applyFont="1" applyFill="1" applyBorder="1" applyAlignment="1" applyProtection="1">
      <alignment horizontal="center" vertical="center"/>
    </xf>
    <xf numFmtId="49" fontId="28" fillId="7" borderId="55" xfId="20" applyNumberFormat="1" applyFont="1" applyFill="1" applyBorder="1" applyAlignment="1" applyProtection="1">
      <alignment horizontal="center" vertical="center"/>
    </xf>
    <xf numFmtId="49" fontId="28" fillId="7" borderId="37" xfId="20" applyNumberFormat="1" applyFont="1" applyFill="1" applyBorder="1" applyAlignment="1" applyProtection="1">
      <alignment horizontal="center" vertical="center"/>
    </xf>
    <xf numFmtId="0" fontId="39" fillId="0" borderId="26" xfId="0" applyFont="1" applyBorder="1" applyAlignment="1" applyProtection="1">
      <alignment horizontal="center" vertical="center"/>
    </xf>
    <xf numFmtId="0" fontId="39" fillId="0" borderId="28" xfId="0" applyFont="1" applyBorder="1" applyAlignment="1" applyProtection="1">
      <alignment horizontal="center" vertical="center"/>
    </xf>
    <xf numFmtId="0" fontId="38" fillId="6" borderId="27" xfId="20" applyFont="1" applyFill="1" applyBorder="1" applyAlignment="1" applyProtection="1">
      <alignment horizontal="center" vertical="center"/>
    </xf>
    <xf numFmtId="0" fontId="38" fillId="6" borderId="8" xfId="20" applyFont="1" applyFill="1" applyBorder="1" applyAlignment="1" applyProtection="1">
      <alignment horizontal="center" vertical="center"/>
    </xf>
    <xf numFmtId="0" fontId="38" fillId="6" borderId="29" xfId="20" applyFont="1" applyFill="1" applyBorder="1" applyAlignment="1" applyProtection="1">
      <alignment horizontal="center" vertical="center"/>
    </xf>
    <xf numFmtId="49" fontId="1" fillId="0" borderId="39" xfId="20" applyNumberFormat="1" applyFont="1" applyFill="1" applyBorder="1" applyAlignment="1">
      <alignment horizontal="left" indent="1"/>
    </xf>
    <xf numFmtId="49" fontId="1" fillId="0" borderId="30" xfId="20" applyNumberFormat="1" applyFont="1" applyFill="1" applyBorder="1" applyAlignment="1">
      <alignment horizontal="left" indent="1"/>
    </xf>
    <xf numFmtId="49" fontId="1" fillId="0" borderId="31" xfId="20" applyNumberFormat="1" applyFont="1" applyFill="1" applyBorder="1" applyAlignment="1">
      <alignment horizontal="left" indent="1"/>
    </xf>
    <xf numFmtId="49" fontId="4" fillId="7" borderId="60" xfId="20" applyNumberFormat="1" applyFont="1" applyFill="1" applyBorder="1" applyAlignment="1" applyProtection="1">
      <alignment horizontal="center" vertical="center" wrapText="1"/>
    </xf>
    <xf numFmtId="49" fontId="4" fillId="7" borderId="51" xfId="20" applyNumberFormat="1" applyFont="1" applyFill="1" applyBorder="1" applyAlignment="1" applyProtection="1">
      <alignment horizontal="center" vertical="center" wrapText="1"/>
    </xf>
    <xf numFmtId="49" fontId="4" fillId="0" borderId="32" xfId="20" applyNumberFormat="1" applyFont="1" applyFill="1" applyBorder="1" applyAlignment="1" applyProtection="1">
      <alignment horizontal="left" indent="2"/>
    </xf>
    <xf numFmtId="49" fontId="4" fillId="0" borderId="10" xfId="20" applyNumberFormat="1" applyFont="1" applyFill="1" applyBorder="1" applyAlignment="1" applyProtection="1">
      <alignment horizontal="left" indent="2"/>
    </xf>
    <xf numFmtId="49" fontId="4" fillId="0" borderId="33" xfId="20" applyNumberFormat="1" applyFont="1" applyFill="1" applyBorder="1" applyAlignment="1" applyProtection="1">
      <alignment horizontal="left" indent="2"/>
    </xf>
    <xf numFmtId="49" fontId="34" fillId="7" borderId="5" xfId="20" applyNumberFormat="1" applyFont="1" applyFill="1" applyBorder="1" applyAlignment="1" applyProtection="1">
      <alignment horizontal="left" wrapText="1"/>
    </xf>
    <xf numFmtId="49" fontId="34" fillId="0" borderId="1" xfId="20" applyNumberFormat="1" applyFont="1" applyFill="1" applyBorder="1" applyAlignment="1" applyProtection="1">
      <alignment horizontal="left" wrapText="1"/>
    </xf>
    <xf numFmtId="0" fontId="44" fillId="6" borderId="0" xfId="20" applyFont="1" applyFill="1" applyBorder="1" applyAlignment="1" applyProtection="1">
      <alignment horizontal="center"/>
    </xf>
    <xf numFmtId="49" fontId="3" fillId="0" borderId="46" xfId="20" applyNumberFormat="1" applyFont="1" applyFill="1" applyBorder="1" applyAlignment="1" applyProtection="1">
      <alignment horizontal="left" vertical="top"/>
    </xf>
    <xf numFmtId="49" fontId="3" fillId="0" borderId="61" xfId="20" applyNumberFormat="1" applyFont="1" applyFill="1" applyBorder="1" applyAlignment="1" applyProtection="1">
      <alignment horizontal="left" vertical="top"/>
    </xf>
    <xf numFmtId="49" fontId="3" fillId="0" borderId="6" xfId="20" applyNumberFormat="1" applyFont="1" applyFill="1" applyBorder="1" applyAlignment="1" applyProtection="1">
      <alignment horizontal="left" vertical="top"/>
    </xf>
    <xf numFmtId="49" fontId="3" fillId="0" borderId="53" xfId="20" applyNumberFormat="1" applyFont="1" applyFill="1" applyBorder="1" applyAlignment="1" applyProtection="1">
      <alignment horizontal="left" vertical="top"/>
    </xf>
    <xf numFmtId="0" fontId="34" fillId="7" borderId="44" xfId="20" applyFont="1" applyFill="1" applyBorder="1" applyAlignment="1" applyProtection="1">
      <alignment horizontal="center"/>
    </xf>
    <xf numFmtId="0" fontId="34" fillId="7" borderId="55" xfId="20" applyFont="1" applyFill="1" applyBorder="1" applyAlignment="1" applyProtection="1">
      <alignment horizontal="center"/>
    </xf>
    <xf numFmtId="0" fontId="34" fillId="7" borderId="37" xfId="20" applyFont="1" applyFill="1" applyBorder="1" applyAlignment="1" applyProtection="1">
      <alignment horizontal="center"/>
    </xf>
    <xf numFmtId="49" fontId="4" fillId="0" borderId="39" xfId="20" applyNumberFormat="1" applyFont="1" applyFill="1" applyBorder="1" applyAlignment="1" applyProtection="1">
      <alignment horizontal="left" vertical="top"/>
    </xf>
    <xf numFmtId="49" fontId="4" fillId="0" borderId="30" xfId="20" applyNumberFormat="1" applyFont="1" applyFill="1" applyBorder="1" applyAlignment="1" applyProtection="1">
      <alignment horizontal="left" vertical="top"/>
    </xf>
    <xf numFmtId="49" fontId="4" fillId="0" borderId="31" xfId="20" applyNumberFormat="1" applyFont="1" applyFill="1" applyBorder="1" applyAlignment="1" applyProtection="1">
      <alignment horizontal="left" vertical="top"/>
    </xf>
    <xf numFmtId="0" fontId="45" fillId="6" borderId="0" xfId="20" applyFont="1" applyFill="1" applyBorder="1" applyAlignment="1" applyProtection="1">
      <alignment horizontal="center" vertical="center"/>
    </xf>
    <xf numFmtId="49" fontId="34" fillId="0" borderId="15" xfId="20" applyNumberFormat="1" applyFont="1" applyFill="1" applyBorder="1" applyAlignment="1" applyProtection="1">
      <alignment horizontal="left" wrapText="1"/>
    </xf>
    <xf numFmtId="49" fontId="4" fillId="7" borderId="62" xfId="20" applyNumberFormat="1" applyFont="1" applyFill="1" applyBorder="1" applyAlignment="1" applyProtection="1">
      <alignment horizontal="left"/>
    </xf>
    <xf numFmtId="49" fontId="4" fillId="7" borderId="63" xfId="20" applyNumberFormat="1" applyFont="1" applyFill="1" applyBorder="1" applyAlignment="1" applyProtection="1">
      <alignment horizontal="left"/>
    </xf>
    <xf numFmtId="49" fontId="4" fillId="7" borderId="64" xfId="20" applyNumberFormat="1" applyFont="1" applyFill="1" applyBorder="1" applyAlignment="1" applyProtection="1">
      <alignment horizontal="left"/>
    </xf>
    <xf numFmtId="49" fontId="4" fillId="7" borderId="15" xfId="20" applyNumberFormat="1" applyFont="1" applyFill="1" applyBorder="1" applyAlignment="1" applyProtection="1">
      <alignment horizontal="center" vertical="center"/>
    </xf>
    <xf numFmtId="49" fontId="4" fillId="7" borderId="5" xfId="20" applyNumberFormat="1" applyFont="1" applyFill="1" applyBorder="1" applyAlignment="1" applyProtection="1">
      <alignment horizontal="center" vertical="center"/>
    </xf>
    <xf numFmtId="49" fontId="4" fillId="7" borderId="15" xfId="20" applyNumberFormat="1" applyFont="1" applyFill="1" applyBorder="1" applyAlignment="1" applyProtection="1">
      <alignment horizontal="center" vertical="center" wrapText="1"/>
    </xf>
    <xf numFmtId="0" fontId="4" fillId="0" borderId="7" xfId="20" applyFont="1" applyFill="1" applyBorder="1" applyAlignment="1"/>
    <xf numFmtId="49" fontId="4" fillId="11" borderId="65" xfId="20" applyNumberFormat="1" applyFont="1" applyFill="1" applyBorder="1" applyAlignment="1" applyProtection="1">
      <alignment horizontal="center" vertical="center" wrapText="1"/>
    </xf>
    <xf numFmtId="49" fontId="4" fillId="11" borderId="50" xfId="20" applyNumberFormat="1" applyFont="1" applyFill="1" applyBorder="1" applyAlignment="1" applyProtection="1">
      <alignment horizontal="center" vertical="center" wrapText="1"/>
    </xf>
    <xf numFmtId="49" fontId="4" fillId="11" borderId="66" xfId="20" applyNumberFormat="1" applyFont="1" applyFill="1" applyBorder="1" applyAlignment="1" applyProtection="1">
      <alignment horizontal="center" vertical="center" wrapText="1"/>
    </xf>
    <xf numFmtId="49" fontId="4" fillId="11" borderId="47" xfId="20" applyNumberFormat="1" applyFont="1" applyFill="1" applyBorder="1" applyAlignment="1" applyProtection="1">
      <alignment horizontal="center" vertical="center" wrapText="1"/>
    </xf>
    <xf numFmtId="0" fontId="9" fillId="11" borderId="15" xfId="20" applyFont="1" applyFill="1" applyBorder="1" applyAlignment="1" applyProtection="1">
      <alignment horizontal="center" vertical="center" wrapText="1"/>
    </xf>
    <xf numFmtId="0" fontId="9" fillId="11" borderId="1" xfId="20" applyFont="1" applyFill="1" applyBorder="1" applyAlignment="1" applyProtection="1">
      <alignment horizontal="center" vertical="center" wrapText="1"/>
    </xf>
    <xf numFmtId="0" fontId="9" fillId="11" borderId="40" xfId="20" applyFont="1" applyFill="1" applyBorder="1" applyAlignment="1" applyProtection="1">
      <alignment horizontal="center" vertical="center" wrapText="1"/>
    </xf>
    <xf numFmtId="49" fontId="4" fillId="7" borderId="26" xfId="20" applyNumberFormat="1" applyFont="1" applyFill="1" applyBorder="1" applyAlignment="1" applyProtection="1">
      <alignment horizontal="center" vertical="center"/>
    </xf>
    <xf numFmtId="49" fontId="4" fillId="7" borderId="20" xfId="20" applyNumberFormat="1" applyFont="1" applyFill="1" applyBorder="1" applyAlignment="1" applyProtection="1">
      <alignment horizontal="center" vertical="center"/>
    </xf>
    <xf numFmtId="49" fontId="4" fillId="7" borderId="67" xfId="20" applyNumberFormat="1" applyFont="1" applyFill="1" applyBorder="1" applyAlignment="1" applyProtection="1">
      <alignment horizontal="center" vertical="center"/>
    </xf>
    <xf numFmtId="49" fontId="4" fillId="7" borderId="27" xfId="20" applyNumberFormat="1" applyFont="1" applyFill="1" applyBorder="1" applyAlignment="1" applyProtection="1">
      <alignment horizontal="center" vertical="center"/>
    </xf>
    <xf numFmtId="49" fontId="4" fillId="7" borderId="8" xfId="20" applyNumberFormat="1" applyFont="1" applyFill="1" applyBorder="1" applyAlignment="1" applyProtection="1">
      <alignment horizontal="center" vertical="center"/>
    </xf>
    <xf numFmtId="49" fontId="4" fillId="7" borderId="68" xfId="20" applyNumberFormat="1" applyFont="1" applyFill="1" applyBorder="1" applyAlignment="1" applyProtection="1">
      <alignment horizontal="center" vertical="center"/>
    </xf>
    <xf numFmtId="49" fontId="4" fillId="0" borderId="69" xfId="20" applyNumberFormat="1" applyFont="1" applyFill="1" applyBorder="1" applyAlignment="1" applyProtection="1">
      <alignment horizontal="left"/>
    </xf>
    <xf numFmtId="49" fontId="4" fillId="0" borderId="70" xfId="20" applyNumberFormat="1" applyFont="1" applyFill="1" applyBorder="1" applyAlignment="1" applyProtection="1">
      <alignment horizontal="left"/>
    </xf>
    <xf numFmtId="49" fontId="4" fillId="0" borderId="71" xfId="20" applyNumberFormat="1" applyFont="1" applyFill="1" applyBorder="1" applyAlignment="1" applyProtection="1">
      <alignment horizontal="left"/>
    </xf>
    <xf numFmtId="49" fontId="4" fillId="0" borderId="39" xfId="20" applyNumberFormat="1" applyFont="1" applyFill="1" applyBorder="1" applyAlignment="1" applyProtection="1">
      <alignment horizontal="left" vertical="top" wrapText="1"/>
    </xf>
    <xf numFmtId="49" fontId="4" fillId="0" borderId="30" xfId="20" applyNumberFormat="1" applyFont="1" applyFill="1" applyBorder="1" applyAlignment="1" applyProtection="1">
      <alignment horizontal="left" vertical="top" wrapText="1"/>
    </xf>
    <xf numFmtId="49" fontId="4" fillId="0" borderId="31" xfId="20" applyNumberFormat="1" applyFont="1" applyFill="1" applyBorder="1" applyAlignment="1" applyProtection="1">
      <alignment horizontal="left" vertical="top" wrapText="1"/>
    </xf>
    <xf numFmtId="0" fontId="4" fillId="0" borderId="39" xfId="0" applyFont="1" applyBorder="1" applyAlignment="1">
      <alignment horizontal="left" wrapText="1"/>
    </xf>
    <xf numFmtId="0" fontId="4" fillId="0" borderId="30" xfId="0" applyFont="1" applyBorder="1" applyAlignment="1">
      <alignment horizontal="left" wrapText="1"/>
    </xf>
    <xf numFmtId="0" fontId="4" fillId="0" borderId="31" xfId="0" applyFont="1" applyBorder="1" applyAlignment="1">
      <alignment horizontal="left" wrapText="1"/>
    </xf>
    <xf numFmtId="49" fontId="4" fillId="0" borderId="39" xfId="20" applyNumberFormat="1" applyFont="1" applyFill="1" applyBorder="1" applyAlignment="1" applyProtection="1">
      <alignment horizontal="left" wrapText="1"/>
    </xf>
    <xf numFmtId="49" fontId="4" fillId="0" borderId="30" xfId="20" applyNumberFormat="1" applyFont="1" applyFill="1" applyBorder="1" applyAlignment="1" applyProtection="1">
      <alignment horizontal="left" wrapText="1"/>
    </xf>
    <xf numFmtId="49" fontId="4" fillId="0" borderId="31" xfId="20" applyNumberFormat="1" applyFont="1" applyFill="1" applyBorder="1" applyAlignment="1" applyProtection="1">
      <alignment horizontal="left" wrapText="1"/>
    </xf>
    <xf numFmtId="49" fontId="4" fillId="10" borderId="72" xfId="20" applyNumberFormat="1" applyFont="1" applyFill="1" applyBorder="1" applyAlignment="1" applyProtection="1">
      <alignment horizontal="left" vertical="center" wrapText="1"/>
    </xf>
    <xf numFmtId="49" fontId="4" fillId="10" borderId="55" xfId="20" applyNumberFormat="1" applyFont="1" applyFill="1" applyBorder="1" applyAlignment="1" applyProtection="1">
      <alignment horizontal="left" vertical="center" wrapText="1"/>
    </xf>
    <xf numFmtId="49" fontId="4" fillId="10" borderId="73" xfId="20" applyNumberFormat="1" applyFont="1" applyFill="1" applyBorder="1" applyAlignment="1" applyProtection="1">
      <alignment horizontal="left" vertical="center" wrapText="1"/>
    </xf>
    <xf numFmtId="0" fontId="4" fillId="0" borderId="52" xfId="0" applyFont="1" applyBorder="1" applyAlignment="1">
      <alignment horizontal="left" wrapText="1"/>
    </xf>
    <xf numFmtId="0" fontId="4" fillId="0" borderId="34" xfId="0" applyFont="1" applyBorder="1" applyAlignment="1">
      <alignment horizontal="left" wrapText="1"/>
    </xf>
    <xf numFmtId="0" fontId="4" fillId="0" borderId="35" xfId="0" applyFont="1" applyBorder="1" applyAlignment="1">
      <alignment horizontal="left" wrapText="1"/>
    </xf>
    <xf numFmtId="0" fontId="8" fillId="0" borderId="0" xfId="20" applyFont="1" applyFill="1" applyBorder="1" applyAlignment="1">
      <alignment horizontal="center" vertical="center"/>
    </xf>
    <xf numFmtId="0" fontId="4" fillId="0" borderId="0" xfId="20" applyFont="1" applyFill="1" applyBorder="1" applyAlignment="1">
      <alignment horizontal="center" vertical="center"/>
    </xf>
    <xf numFmtId="49" fontId="4" fillId="0" borderId="32" xfId="20" applyNumberFormat="1" applyFont="1" applyFill="1" applyBorder="1" applyAlignment="1" applyProtection="1">
      <alignment horizontal="left"/>
    </xf>
    <xf numFmtId="49" fontId="4" fillId="0" borderId="10" xfId="20" applyNumberFormat="1" applyFont="1" applyFill="1" applyBorder="1" applyAlignment="1" applyProtection="1">
      <alignment horizontal="left"/>
    </xf>
    <xf numFmtId="49" fontId="4" fillId="0" borderId="33" xfId="20" applyNumberFormat="1" applyFont="1" applyFill="1" applyBorder="1" applyAlignment="1" applyProtection="1">
      <alignment horizontal="left"/>
    </xf>
    <xf numFmtId="0" fontId="4" fillId="11" borderId="26" xfId="20" applyFont="1" applyFill="1" applyBorder="1" applyAlignment="1" applyProtection="1">
      <alignment horizontal="center" vertical="center"/>
    </xf>
    <xf numFmtId="0" fontId="4" fillId="11" borderId="20" xfId="20" applyFont="1" applyFill="1" applyBorder="1" applyAlignment="1" applyProtection="1">
      <alignment horizontal="center" vertical="center"/>
    </xf>
    <xf numFmtId="0" fontId="4" fillId="11" borderId="67" xfId="20" applyFont="1" applyFill="1" applyBorder="1" applyAlignment="1" applyProtection="1">
      <alignment horizontal="center" vertical="center"/>
    </xf>
    <xf numFmtId="0" fontId="4" fillId="11" borderId="14" xfId="20" applyFont="1" applyFill="1" applyBorder="1" applyAlignment="1" applyProtection="1">
      <alignment horizontal="center" vertical="center"/>
    </xf>
    <xf numFmtId="0" fontId="4" fillId="11" borderId="0" xfId="20" applyFont="1" applyFill="1" applyBorder="1" applyAlignment="1" applyProtection="1">
      <alignment horizontal="center" vertical="center"/>
    </xf>
    <xf numFmtId="0" fontId="4" fillId="11" borderId="36" xfId="20" applyFont="1" applyFill="1" applyBorder="1" applyAlignment="1" applyProtection="1">
      <alignment horizontal="center" vertical="center"/>
    </xf>
  </cellXfs>
  <cellStyles count="31">
    <cellStyle name="Calculated Column - IBM Cognos" xfId="1"/>
    <cellStyle name="Calculated Column Name - IBM Cognos" xfId="2"/>
    <cellStyle name="Calculated Row - IBM Cognos" xfId="3"/>
    <cellStyle name="Calculated Row Name - IBM Cognos" xfId="4"/>
    <cellStyle name="Column Name - IBM Cognos" xfId="5"/>
    <cellStyle name="Column Template - IBM Cognos" xfId="6"/>
    <cellStyle name="Comma" xfId="7" builtinId="3"/>
    <cellStyle name="Differs From Base - IBM Cognos" xfId="8"/>
    <cellStyle name="Group Name - IBM Cognos" xfId="9"/>
    <cellStyle name="Hold Values - IBM Cognos" xfId="10"/>
    <cellStyle name="List Name - IBM Cognos" xfId="11"/>
    <cellStyle name="Locked - IBM Cognos" xfId="12"/>
    <cellStyle name="Measure - IBM Cognos" xfId="13"/>
    <cellStyle name="Measure Header - IBM Cognos" xfId="14"/>
    <cellStyle name="Measure Name - IBM Cognos" xfId="15"/>
    <cellStyle name="Measure Summary - IBM Cognos" xfId="16"/>
    <cellStyle name="Measure Summary TM1 - IBM Cognos" xfId="17"/>
    <cellStyle name="Measure Template - IBM Cognos" xfId="18"/>
    <cellStyle name="More - IBM Cognos" xfId="19"/>
    <cellStyle name="Normal" xfId="0" builtinId="0"/>
    <cellStyle name="Normal 2" xfId="20"/>
    <cellStyle name="Normal 3" xfId="21"/>
    <cellStyle name="Pending Change - IBM Cognos" xfId="22"/>
    <cellStyle name="Percent" xfId="23" builtinId="5"/>
    <cellStyle name="Row Name - IBM Cognos" xfId="24"/>
    <cellStyle name="Row Template - IBM Cognos" xfId="25"/>
    <cellStyle name="Summary Column Name - IBM Cognos" xfId="26"/>
    <cellStyle name="Summary Column Name TM1 - IBM Cognos" xfId="27"/>
    <cellStyle name="Summary Row Name - IBM Cognos" xfId="28"/>
    <cellStyle name="Summary Row Name TM1 - IBM Cognos" xfId="29"/>
    <cellStyle name="Unsaved Change - IBM Cognos" xfId="3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635</xdr:colOff>
      <xdr:row>23</xdr:row>
      <xdr:rowOff>49530</xdr:rowOff>
    </xdr:from>
    <xdr:to>
      <xdr:col>14</xdr:col>
      <xdr:colOff>2505</xdr:colOff>
      <xdr:row>28</xdr:row>
      <xdr:rowOff>161965</xdr:rowOff>
    </xdr:to>
    <xdr:sp macro="" textlink="">
      <xdr:nvSpPr>
        <xdr:cNvPr id="2" name="Text Box 17"/>
        <xdr:cNvSpPr txBox="1">
          <a:spLocks noChangeArrowheads="1"/>
        </xdr:cNvSpPr>
      </xdr:nvSpPr>
      <xdr:spPr bwMode="auto">
        <a:xfrm>
          <a:off x="638810" y="5158740"/>
          <a:ext cx="8667712" cy="491490"/>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nSpc>
              <a:spcPts val="1200"/>
            </a:lnSpc>
          </a:pPr>
          <a:r>
            <a:rPr lang="en-US" sz="1100" b="1">
              <a:effectLst/>
              <a:latin typeface="+mn-lt"/>
              <a:ea typeface="+mn-ea"/>
              <a:cs typeface="+mn-cs"/>
            </a:rPr>
            <a:t>Certification </a:t>
          </a:r>
          <a:endParaRPr lang="en-US" sz="1100">
            <a:effectLst/>
            <a:latin typeface="+mn-lt"/>
            <a:ea typeface="+mn-ea"/>
            <a:cs typeface="+mn-cs"/>
          </a:endParaRPr>
        </a:p>
        <a:p>
          <a:pPr>
            <a:lnSpc>
              <a:spcPts val="1200"/>
            </a:lnSpc>
          </a:pPr>
          <a:r>
            <a:rPr lang="en-US" sz="1100">
              <a:effectLst/>
              <a:latin typeface="+mn-lt"/>
              <a:ea typeface="+mn-ea"/>
              <a:cs typeface="+mn-cs"/>
            </a:rPr>
            <a:t>Two senior officers of the licensee are required to sign the top section of the Attestation Form and in doing so, certify that, </a:t>
          </a:r>
        </a:p>
        <a:p>
          <a:pPr>
            <a:lnSpc>
              <a:spcPts val="1200"/>
            </a:lnSpc>
          </a:pPr>
          <a:endParaRPr lang="en-US" sz="1100" i="1">
            <a:effectLst/>
            <a:latin typeface="+mn-lt"/>
            <a:ea typeface="+mn-ea"/>
            <a:cs typeface="+mn-cs"/>
          </a:endParaRPr>
        </a:p>
        <a:p>
          <a:pPr>
            <a:lnSpc>
              <a:spcPts val="1200"/>
            </a:lnSpc>
          </a:pPr>
          <a:r>
            <a:rPr lang="en-US" sz="1100" i="1">
              <a:effectLst/>
              <a:latin typeface="+mn-lt"/>
              <a:ea typeface="+mn-ea"/>
              <a:cs typeface="+mn-cs"/>
            </a:rPr>
            <a:t>"We certify that the figures in these forms present a true and fair view of the licensee’s position as at the above reporting date. We undertake that if there are further material facts affecting the licensee’s affairs, which, in our judgment, should be disclosed, that we will promptly advise the Central Bank of The Bahamas." </a:t>
          </a:r>
          <a:endParaRPr lang="en-US" sz="1100">
            <a:effectLst/>
            <a:latin typeface="+mn-lt"/>
            <a:ea typeface="+mn-ea"/>
            <a:cs typeface="+mn-cs"/>
          </a:endParaRPr>
        </a:p>
        <a:p>
          <a:pPr>
            <a:lnSpc>
              <a:spcPts val="1400"/>
            </a:lnSpc>
          </a:pPr>
          <a:endParaRPr lang="en-US" sz="1100">
            <a:effectLst/>
            <a:latin typeface="+mn-lt"/>
            <a:ea typeface="+mn-ea"/>
            <a:cs typeface="+mn-cs"/>
          </a:endParaRPr>
        </a:p>
      </xdr:txBody>
    </xdr:sp>
    <xdr:clientData/>
  </xdr:twoCellAnchor>
  <xdr:twoCellAnchor>
    <xdr:from>
      <xdr:col>0</xdr:col>
      <xdr:colOff>327342</xdr:colOff>
      <xdr:row>53</xdr:row>
      <xdr:rowOff>114300</xdr:rowOff>
    </xdr:from>
    <xdr:to>
      <xdr:col>7</xdr:col>
      <xdr:colOff>349214</xdr:colOff>
      <xdr:row>62</xdr:row>
      <xdr:rowOff>47625</xdr:rowOff>
    </xdr:to>
    <xdr:sp macro="" textlink="">
      <xdr:nvSpPr>
        <xdr:cNvPr id="3" name="Text Box 19"/>
        <xdr:cNvSpPr txBox="1">
          <a:spLocks noChangeArrowheads="1"/>
        </xdr:cNvSpPr>
      </xdr:nvSpPr>
      <xdr:spPr bwMode="auto">
        <a:xfrm>
          <a:off x="354964" y="8698230"/>
          <a:ext cx="5154931" cy="4493895"/>
        </a:xfrm>
        <a:prstGeom prst="rect">
          <a:avLst/>
        </a:prstGeom>
        <a:solidFill>
          <a:schemeClr val="bg1">
            <a:lumMod val="85000"/>
            <a:alpha val="50000"/>
          </a:schemeClr>
        </a:solidFill>
        <a:ln w="25400">
          <a:noFill/>
          <a:miter lim="800000"/>
          <a:headEnd/>
          <a:tailEnd/>
        </a:ln>
      </xdr:spPr>
      <xdr:txBody>
        <a:bodyPr vertOverflow="clip" wrap="square" lIns="36576" tIns="27432" rIns="0" bIns="0" anchor="t" upright="1"/>
        <a:lstStyle/>
        <a:p>
          <a:pPr algn="l" rtl="0">
            <a:lnSpc>
              <a:spcPts val="700"/>
            </a:lnSpc>
            <a:defRPr sz="1000"/>
          </a:pPr>
          <a:r>
            <a:rPr lang="en-AU" sz="1100" b="1" i="0" u="sng" strike="noStrike">
              <a:solidFill>
                <a:srgbClr val="000000"/>
              </a:solidFill>
              <a:latin typeface="Arial Narrow" pitchFamily="34" charset="0"/>
              <a:cs typeface="Arial"/>
            </a:rPr>
            <a:t>Notes on Completion:</a:t>
          </a:r>
        </a:p>
        <a:p>
          <a:pPr algn="l" rtl="0">
            <a:lnSpc>
              <a:spcPts val="800"/>
            </a:lnSpc>
            <a:defRPr sz="1000"/>
          </a:pPr>
          <a:endParaRPr lang="en-AU" sz="1100" b="1" i="0" strike="noStrike">
            <a:solidFill>
              <a:srgbClr val="000000"/>
            </a:solidFill>
            <a:latin typeface="Arial Narrow" pitchFamily="34" charset="0"/>
            <a:cs typeface="Arial"/>
          </a:endParaRPr>
        </a:p>
        <a:p>
          <a:pPr algn="l" rtl="0">
            <a:lnSpc>
              <a:spcPts val="700"/>
            </a:lnSpc>
            <a:defRPr sz="1000"/>
          </a:pPr>
          <a:r>
            <a:rPr lang="en-AU" sz="1100" b="0" i="0" strike="noStrike">
              <a:solidFill>
                <a:srgbClr val="000000"/>
              </a:solidFill>
              <a:latin typeface="Arial Narrow" pitchFamily="34" charset="0"/>
              <a:cs typeface="Arial"/>
            </a:rPr>
            <a:t>1.   Complete the form monthly as at the last day of each month/</a:t>
          </a:r>
        </a:p>
        <a:p>
          <a:pPr algn="l" rtl="0">
            <a:lnSpc>
              <a:spcPts val="800"/>
            </a:lnSpc>
            <a:defRPr sz="1000"/>
          </a:pPr>
          <a:r>
            <a:rPr lang="en-AU" sz="1100" b="0" i="0" strike="noStrike" baseline="0">
              <a:solidFill>
                <a:srgbClr val="000000"/>
              </a:solidFill>
              <a:latin typeface="Arial Narrow" pitchFamily="34" charset="0"/>
              <a:cs typeface="Arial"/>
            </a:rPr>
            <a:t>      </a:t>
          </a:r>
          <a:r>
            <a:rPr lang="en-AU" sz="1100" b="0" i="0" strike="noStrike">
              <a:solidFill>
                <a:srgbClr val="000000"/>
              </a:solidFill>
              <a:latin typeface="Arial Narrow" pitchFamily="34" charset="0"/>
              <a:cs typeface="Arial"/>
            </a:rPr>
            <a:t>unless otherwise agreed.</a:t>
          </a:r>
        </a:p>
        <a:p>
          <a:pPr algn="l" rtl="0">
            <a:lnSpc>
              <a:spcPts val="900"/>
            </a:lnSpc>
            <a:defRPr sz="1000"/>
          </a:pPr>
          <a:r>
            <a:rPr lang="en-AU" sz="1100" b="0" i="0" strike="noStrike">
              <a:solidFill>
                <a:srgbClr val="000000"/>
              </a:solidFill>
              <a:latin typeface="Arial Narrow" pitchFamily="34" charset="0"/>
              <a:cs typeface="Arial"/>
            </a:rPr>
            <a:t>2.   Where an (*) appears, please give details.</a:t>
          </a:r>
        </a:p>
        <a:p>
          <a:pPr algn="l" rtl="0">
            <a:lnSpc>
              <a:spcPts val="900"/>
            </a:lnSpc>
            <a:defRPr sz="1000"/>
          </a:pPr>
          <a:r>
            <a:rPr lang="en-AU" sz="1100" b="0" i="0" strike="noStrike">
              <a:solidFill>
                <a:srgbClr val="000000"/>
              </a:solidFill>
              <a:latin typeface="Arial Narrow" pitchFamily="34" charset="0"/>
              <a:cs typeface="Arial"/>
            </a:rPr>
            <a:t>3.   Amount(s) </a:t>
          </a:r>
          <a:r>
            <a:rPr lang="en-AU" sz="1100" b="1" i="0" strike="noStrike">
              <a:solidFill>
                <a:srgbClr val="000000"/>
              </a:solidFill>
              <a:latin typeface="Arial Narrow" pitchFamily="34" charset="0"/>
              <a:cs typeface="Arial"/>
            </a:rPr>
            <a:t>must</a:t>
          </a:r>
          <a:r>
            <a:rPr lang="en-AU" sz="1100" b="0" i="0" strike="noStrike">
              <a:solidFill>
                <a:srgbClr val="000000"/>
              </a:solidFill>
              <a:latin typeface="Arial Narrow" pitchFamily="34" charset="0"/>
              <a:cs typeface="Arial"/>
            </a:rPr>
            <a:t> be entered to</a:t>
          </a:r>
          <a:r>
            <a:rPr lang="en-AU" sz="1100" b="0" i="0" strike="noStrike" baseline="0">
              <a:solidFill>
                <a:srgbClr val="000000"/>
              </a:solidFill>
              <a:latin typeface="Arial Narrow" pitchFamily="34" charset="0"/>
              <a:cs typeface="Arial"/>
            </a:rPr>
            <a:t> the nearest thousand </a:t>
          </a:r>
          <a:r>
            <a:rPr lang="en-AU" sz="1100" b="0" i="0" strike="noStrike">
              <a:solidFill>
                <a:srgbClr val="000000"/>
              </a:solidFill>
              <a:latin typeface="Arial Narrow" pitchFamily="34" charset="0"/>
              <a:cs typeface="Arial"/>
            </a:rPr>
            <a:t>dollar, omitting </a:t>
          </a:r>
        </a:p>
        <a:p>
          <a:pPr algn="l" rtl="0">
            <a:lnSpc>
              <a:spcPts val="900"/>
            </a:lnSpc>
            <a:defRPr sz="1000"/>
          </a:pPr>
          <a:r>
            <a:rPr lang="en-AU" sz="1100" b="0" i="0" strike="noStrike">
              <a:solidFill>
                <a:srgbClr val="000000"/>
              </a:solidFill>
              <a:latin typeface="Arial Narrow" pitchFamily="34" charset="0"/>
              <a:cs typeface="Arial"/>
            </a:rPr>
            <a:t>      decimals.</a:t>
          </a:r>
        </a:p>
        <a:p>
          <a:pPr algn="l" rtl="0">
            <a:lnSpc>
              <a:spcPts val="900"/>
            </a:lnSpc>
            <a:defRPr sz="1000"/>
          </a:pPr>
          <a:r>
            <a:rPr lang="en-AU" sz="1100" b="0" i="0" strike="noStrike">
              <a:solidFill>
                <a:srgbClr val="000000"/>
              </a:solidFill>
              <a:latin typeface="Arial Narrow" pitchFamily="34" charset="0"/>
              <a:cs typeface="Arial"/>
            </a:rPr>
            <a:t>4.   Submit the form within </a:t>
          </a:r>
          <a:r>
            <a:rPr lang="en-AU" sz="1100" b="1" i="0" strike="noStrike">
              <a:solidFill>
                <a:srgbClr val="000000"/>
              </a:solidFill>
              <a:latin typeface="Arial Narrow" pitchFamily="34" charset="0"/>
              <a:cs typeface="Arial"/>
            </a:rPr>
            <a:t>eight (8) </a:t>
          </a:r>
          <a:r>
            <a:rPr lang="en-AU" sz="1100" b="0" i="0" strike="noStrike">
              <a:solidFill>
                <a:srgbClr val="000000"/>
              </a:solidFill>
              <a:latin typeface="Arial Narrow" pitchFamily="34" charset="0"/>
              <a:cs typeface="Arial"/>
            </a:rPr>
            <a:t>working days of the reporting date via the</a:t>
          </a:r>
          <a:r>
            <a:rPr lang="en-AU" sz="1100" b="0" i="0" strike="noStrike" baseline="0">
              <a:solidFill>
                <a:srgbClr val="000000"/>
              </a:solidFill>
              <a:latin typeface="Arial Narrow" pitchFamily="34" charset="0"/>
              <a:cs typeface="Arial"/>
            </a:rPr>
            <a:t> ORIMS                 </a:t>
          </a:r>
          <a:r>
            <a:rPr lang="en-AU" sz="1100" b="0" i="0" strike="noStrike">
              <a:solidFill>
                <a:srgbClr val="000000"/>
              </a:solidFill>
              <a:latin typeface="Arial Narrow" pitchFamily="34" charset="0"/>
              <a:cs typeface="Arial"/>
            </a:rPr>
            <a:t>                                                                                                                  </a:t>
          </a:r>
        </a:p>
        <a:p>
          <a:pPr algn="l" rtl="0">
            <a:lnSpc>
              <a:spcPts val="1000"/>
            </a:lnSpc>
            <a:defRPr sz="1000"/>
          </a:pPr>
          <a:r>
            <a:rPr lang="en-AU" sz="1100" b="0" i="0" u="none" strike="noStrike">
              <a:solidFill>
                <a:srgbClr val="000000"/>
              </a:solidFill>
              <a:latin typeface="Arial Narrow" pitchFamily="34" charset="0"/>
              <a:cs typeface="Arial"/>
            </a:rPr>
            <a:t>      Portal. The form</a:t>
          </a:r>
          <a:r>
            <a:rPr lang="en-AU" sz="1100" b="0" i="0" u="none" strike="noStrike" baseline="0">
              <a:solidFill>
                <a:srgbClr val="000000"/>
              </a:solidFill>
              <a:latin typeface="Arial Narrow" pitchFamily="34" charset="0"/>
              <a:cs typeface="Arial"/>
            </a:rPr>
            <a:t> is required to be signed by the appropriate signatories and</a:t>
          </a:r>
        </a:p>
        <a:p>
          <a:pPr algn="l" rtl="0">
            <a:lnSpc>
              <a:spcPts val="900"/>
            </a:lnSpc>
            <a:defRPr sz="1000"/>
          </a:pPr>
          <a:r>
            <a:rPr lang="en-AU" sz="1100" b="0" i="0" u="none" strike="noStrike" baseline="0">
              <a:solidFill>
                <a:srgbClr val="000000"/>
              </a:solidFill>
              <a:latin typeface="Arial Narrow" pitchFamily="34" charset="0"/>
              <a:cs typeface="Arial"/>
            </a:rPr>
            <a:t>      saved as a PDF file for upload.</a:t>
          </a:r>
          <a:r>
            <a:rPr lang="en-AU" sz="1100" b="0" i="0" u="none" strike="noStrike">
              <a:solidFill>
                <a:srgbClr val="000000"/>
              </a:solidFill>
              <a:latin typeface="Arial Narrow" pitchFamily="34" charset="0"/>
              <a:cs typeface="Arial"/>
            </a:rPr>
            <a:t>                                                                                                                                                                                                                                                                                       </a:t>
          </a:r>
        </a:p>
        <a:p>
          <a:pPr algn="l" rtl="0">
            <a:lnSpc>
              <a:spcPts val="900"/>
            </a:lnSpc>
            <a:defRPr sz="1000"/>
          </a:pPr>
          <a:endParaRPr lang="en-AU" sz="1000" b="1" i="0" strike="noStrike">
            <a:solidFill>
              <a:srgbClr val="000000"/>
            </a:solidFill>
            <a:latin typeface="Arial"/>
            <a:cs typeface="Arial"/>
          </a:endParaRPr>
        </a:p>
        <a:p>
          <a:pPr algn="l" rtl="0">
            <a:lnSpc>
              <a:spcPts val="900"/>
            </a:lnSpc>
            <a:defRPr sz="1000"/>
          </a:pPr>
          <a:endParaRPr lang="en-AU" sz="1000" b="1" i="0" strike="noStrike">
            <a:solidFill>
              <a:srgbClr val="000000"/>
            </a:solidFill>
            <a:latin typeface="Arial"/>
            <a:cs typeface="Arial"/>
          </a:endParaRPr>
        </a:p>
        <a:p>
          <a:pPr algn="l" rtl="0">
            <a:lnSpc>
              <a:spcPts val="900"/>
            </a:lnSpc>
            <a:defRPr sz="1000"/>
          </a:pPr>
          <a:endParaRPr lang="en-AU" sz="1000" b="1" i="0" strike="noStrike">
            <a:solidFill>
              <a:srgbClr val="000000"/>
            </a:solidFill>
            <a:latin typeface="Arial"/>
            <a:cs typeface="Arial"/>
          </a:endParaRPr>
        </a:p>
        <a:p>
          <a:pPr algn="l" rtl="0">
            <a:lnSpc>
              <a:spcPts val="900"/>
            </a:lnSpc>
            <a:defRPr sz="1000"/>
          </a:pPr>
          <a:endParaRPr lang="en-AU" sz="1000" b="1" i="0" strike="noStrike">
            <a:solidFill>
              <a:srgbClr val="000000"/>
            </a:solidFill>
            <a:latin typeface="Arial"/>
            <a:cs typeface="Arial"/>
          </a:endParaRPr>
        </a:p>
        <a:p>
          <a:pPr algn="l" rtl="0">
            <a:lnSpc>
              <a:spcPts val="900"/>
            </a:lnSpc>
            <a:defRPr sz="1000"/>
          </a:pPr>
          <a:endParaRPr lang="en-AU" sz="1000" b="0" i="0" strike="noStrike">
            <a:solidFill>
              <a:srgbClr val="000000"/>
            </a:solidFill>
            <a:latin typeface="Arial"/>
            <a:cs typeface="Arial"/>
          </a:endParaRPr>
        </a:p>
        <a:p>
          <a:pPr algn="l" rtl="0">
            <a:lnSpc>
              <a:spcPts val="800"/>
            </a:lnSpc>
            <a:defRPr sz="1000"/>
          </a:pPr>
          <a:endParaRPr lang="en-AU" sz="1000" b="0" i="0" strike="noStrike">
            <a:solidFill>
              <a:srgbClr val="000000"/>
            </a:solidFill>
            <a:latin typeface="Arial"/>
            <a:cs typeface="Arial"/>
          </a:endParaRPr>
        </a:p>
      </xdr:txBody>
    </xdr:sp>
    <xdr:clientData/>
  </xdr:twoCellAnchor>
  <xdr:twoCellAnchor>
    <xdr:from>
      <xdr:col>8</xdr:col>
      <xdr:colOff>209234</xdr:colOff>
      <xdr:row>52</xdr:row>
      <xdr:rowOff>150496</xdr:rowOff>
    </xdr:from>
    <xdr:to>
      <xdr:col>14</xdr:col>
      <xdr:colOff>189914</xdr:colOff>
      <xdr:row>62</xdr:row>
      <xdr:rowOff>146724</xdr:rowOff>
    </xdr:to>
    <xdr:sp macro="" textlink="">
      <xdr:nvSpPr>
        <xdr:cNvPr id="4" name="Text Box 35"/>
        <xdr:cNvSpPr txBox="1">
          <a:spLocks noChangeArrowheads="1"/>
        </xdr:cNvSpPr>
      </xdr:nvSpPr>
      <xdr:spPr bwMode="auto">
        <a:xfrm>
          <a:off x="5230814" y="11380471"/>
          <a:ext cx="3523980" cy="1992629"/>
        </a:xfrm>
        <a:prstGeom prst="rect">
          <a:avLst/>
        </a:prstGeom>
        <a:solidFill>
          <a:schemeClr val="bg1">
            <a:lumMod val="85000"/>
            <a:alpha val="50000"/>
          </a:schemeClr>
        </a:solidFill>
        <a:ln w="25400">
          <a:noFill/>
          <a:miter lim="800000"/>
          <a:headEnd/>
          <a:tailEnd/>
        </a:ln>
      </xdr:spPr>
      <xdr:txBody>
        <a:bodyPr vertOverflow="clip" wrap="square" lIns="27432" tIns="22860" rIns="0" bIns="22860" anchor="ctr" upright="1"/>
        <a:lstStyle/>
        <a:p>
          <a:pPr rtl="0"/>
          <a:r>
            <a:rPr lang="en-AU" sz="1100" b="1" i="0" u="sng">
              <a:latin typeface="Arial Narrow" pitchFamily="34" charset="0"/>
              <a:ea typeface="+mn-ea"/>
              <a:cs typeface="+mn-cs"/>
            </a:rPr>
            <a:t>Submission Instructions:</a:t>
          </a:r>
          <a:endParaRPr lang="en-US">
            <a:latin typeface="Arial Narrow" pitchFamily="34" charset="0"/>
          </a:endParaRPr>
        </a:p>
        <a:p>
          <a:pPr rtl="0"/>
          <a:endParaRPr lang="en-AU" sz="1100" b="1" i="0">
            <a:latin typeface="Arial Narrow" pitchFamily="34" charset="0"/>
            <a:ea typeface="+mn-ea"/>
            <a:cs typeface="+mn-cs"/>
          </a:endParaRPr>
        </a:p>
        <a:p>
          <a:pPr rtl="0"/>
          <a:r>
            <a:rPr lang="en-AU" sz="1100" b="0" i="0">
              <a:latin typeface="Arial Narrow" pitchFamily="34" charset="0"/>
              <a:ea typeface="+mn-ea"/>
              <a:cs typeface="+mn-cs"/>
            </a:rPr>
            <a:t>Please refer to the submission instructions.  If you have any technical difficulties completing the schedule, please forward</a:t>
          </a:r>
          <a:r>
            <a:rPr lang="en-AU" sz="1100" b="0" i="0" baseline="0">
              <a:latin typeface="Arial Narrow" pitchFamily="34" charset="0"/>
              <a:ea typeface="+mn-ea"/>
              <a:cs typeface="+mn-cs"/>
            </a:rPr>
            <a:t> all queries to: </a:t>
          </a:r>
          <a:endParaRPr lang="en-US">
            <a:latin typeface="Arial Narrow" pitchFamily="34" charset="0"/>
          </a:endParaRPr>
        </a:p>
        <a:p>
          <a:pPr rtl="0"/>
          <a:r>
            <a:rPr lang="en-US" sz="1100" b="1" u="sng">
              <a:effectLst/>
              <a:latin typeface="+mn-lt"/>
              <a:ea typeface="+mn-ea"/>
              <a:cs typeface="+mn-cs"/>
            </a:rPr>
            <a:t>orimshelp@centralbankbahamas.com</a:t>
          </a:r>
          <a:endParaRPr lang="en-US">
            <a:effectLst/>
          </a:endParaRPr>
        </a:p>
        <a:p>
          <a:pPr rtl="0" fontAlgn="base"/>
          <a:endParaRPr lang="en-AU" sz="1100" b="0" i="0">
            <a:latin typeface="Arial Narrow" pitchFamily="34" charset="0"/>
            <a:ea typeface="+mn-ea"/>
            <a:cs typeface="+mn-cs"/>
          </a:endParaRPr>
        </a:p>
        <a:p>
          <a:pPr rtl="0"/>
          <a:r>
            <a:rPr lang="en-AU" sz="1100" b="1" i="0" u="sng">
              <a:latin typeface="Arial Narrow" pitchFamily="34" charset="0"/>
              <a:ea typeface="+mn-ea"/>
              <a:cs typeface="+mn-cs"/>
            </a:rPr>
            <a:t>                                                                                                                                                                                                                                           </a:t>
          </a:r>
          <a:endParaRPr lang="en-US">
            <a:latin typeface="Arial Narrow" pitchFamily="34" charset="0"/>
          </a:endParaRPr>
        </a:p>
        <a:p>
          <a:pPr rtl="0"/>
          <a:endParaRPr lang="en-AU" sz="1100" b="1" i="0" u="sng">
            <a:latin typeface="Arial Narrow" pitchFamily="34" charset="0"/>
            <a:ea typeface="+mn-ea"/>
            <a:cs typeface="+mn-cs"/>
          </a:endParaRPr>
        </a:p>
        <a:p>
          <a:pPr rtl="0"/>
          <a:endParaRPr lang="en-AU" sz="1100" b="1" i="1">
            <a:latin typeface="Arial Narrow" pitchFamily="34" charset="0"/>
            <a:ea typeface="+mn-ea"/>
            <a:cs typeface="+mn-cs"/>
          </a:endParaRPr>
        </a:p>
      </xdr:txBody>
    </xdr:sp>
    <xdr:clientData/>
  </xdr:twoCellAnchor>
  <xdr:twoCellAnchor editAs="oneCell">
    <xdr:from>
      <xdr:col>5</xdr:col>
      <xdr:colOff>314325</xdr:colOff>
      <xdr:row>0</xdr:row>
      <xdr:rowOff>190500</xdr:rowOff>
    </xdr:from>
    <xdr:to>
      <xdr:col>8</xdr:col>
      <xdr:colOff>371475</xdr:colOff>
      <xdr:row>10</xdr:row>
      <xdr:rowOff>9525</xdr:rowOff>
    </xdr:to>
    <xdr:pic>
      <xdr:nvPicPr>
        <xdr:cNvPr id="3547"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90925" y="190500"/>
          <a:ext cx="1885950" cy="1819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xdr:colOff>
      <xdr:row>38</xdr:row>
      <xdr:rowOff>49530</xdr:rowOff>
    </xdr:from>
    <xdr:to>
      <xdr:col>14</xdr:col>
      <xdr:colOff>2505</xdr:colOff>
      <xdr:row>43</xdr:row>
      <xdr:rowOff>161965</xdr:rowOff>
    </xdr:to>
    <xdr:sp macro="" textlink="">
      <xdr:nvSpPr>
        <xdr:cNvPr id="6" name="Text Box 17"/>
        <xdr:cNvSpPr txBox="1">
          <a:spLocks noChangeArrowheads="1"/>
        </xdr:cNvSpPr>
      </xdr:nvSpPr>
      <xdr:spPr bwMode="auto">
        <a:xfrm>
          <a:off x="591185" y="5248275"/>
          <a:ext cx="7983820" cy="1104900"/>
        </a:xfrm>
        <a:prstGeom prst="rect">
          <a:avLst/>
        </a:prstGeom>
        <a:solidFill>
          <a:schemeClr val="bg1">
            <a:lumMod val="75000"/>
            <a:alpha val="50000"/>
          </a:schemeClr>
        </a:solidFill>
        <a:ln w="0">
          <a:noFill/>
          <a:miter lim="800000"/>
          <a:headEnd/>
          <a:tailEnd/>
        </a:ln>
      </xdr:spPr>
      <xdr:txBody>
        <a:bodyPr vertOverflow="clip" wrap="square" lIns="27432" tIns="22860" rIns="0" bIns="0" anchor="t" upright="1"/>
        <a:lstStyle/>
        <a:p>
          <a:pPr>
            <a:lnSpc>
              <a:spcPts val="1200"/>
            </a:lnSpc>
          </a:pPr>
          <a:r>
            <a:rPr lang="en-US" sz="1100" b="1">
              <a:effectLst/>
              <a:latin typeface="+mn-lt"/>
              <a:ea typeface="+mn-ea"/>
              <a:cs typeface="+mn-cs"/>
            </a:rPr>
            <a:t>Certification </a:t>
          </a:r>
          <a:endParaRPr lang="en-US" sz="1100">
            <a:effectLst/>
            <a:latin typeface="+mn-lt"/>
            <a:ea typeface="+mn-ea"/>
            <a:cs typeface="+mn-cs"/>
          </a:endParaRPr>
        </a:p>
        <a:p>
          <a:pPr>
            <a:lnSpc>
              <a:spcPts val="1200"/>
            </a:lnSpc>
          </a:pPr>
          <a:r>
            <a:rPr lang="en-US" sz="1100">
              <a:effectLst/>
              <a:latin typeface="+mn-lt"/>
              <a:ea typeface="+mn-ea"/>
              <a:cs typeface="+mn-cs"/>
            </a:rPr>
            <a:t>Two senior officers of the licensee are required to sign the top section of the Attestation Form and in doing so, certify that, </a:t>
          </a:r>
        </a:p>
        <a:p>
          <a:pPr>
            <a:lnSpc>
              <a:spcPts val="1200"/>
            </a:lnSpc>
          </a:pPr>
          <a:endParaRPr lang="en-US" sz="1100" i="1">
            <a:effectLst/>
            <a:latin typeface="+mn-lt"/>
            <a:ea typeface="+mn-ea"/>
            <a:cs typeface="+mn-cs"/>
          </a:endParaRPr>
        </a:p>
        <a:p>
          <a:pPr>
            <a:lnSpc>
              <a:spcPts val="1200"/>
            </a:lnSpc>
          </a:pPr>
          <a:r>
            <a:rPr lang="en-US" sz="1100" i="1">
              <a:effectLst/>
              <a:latin typeface="+mn-lt"/>
              <a:ea typeface="+mn-ea"/>
              <a:cs typeface="+mn-cs"/>
            </a:rPr>
            <a:t>"We certify that the </a:t>
          </a:r>
          <a:r>
            <a:rPr lang="en-US" sz="1100" b="1" i="1">
              <a:effectLst/>
              <a:latin typeface="+mn-lt"/>
              <a:ea typeface="+mn-ea"/>
              <a:cs typeface="+mn-cs"/>
            </a:rPr>
            <a:t>re-submission</a:t>
          </a:r>
          <a:r>
            <a:rPr lang="en-US" sz="1100" i="1" baseline="0">
              <a:effectLst/>
              <a:latin typeface="+mn-lt"/>
              <a:ea typeface="+mn-ea"/>
              <a:cs typeface="+mn-cs"/>
            </a:rPr>
            <a:t> of </a:t>
          </a:r>
          <a:r>
            <a:rPr lang="en-US" sz="1100" i="1">
              <a:effectLst/>
              <a:latin typeface="+mn-lt"/>
              <a:ea typeface="+mn-ea"/>
              <a:cs typeface="+mn-cs"/>
            </a:rPr>
            <a:t>figures in these forms present a true and fair view of the licensee’s position as at the above reporting date. We undertake that if there are further material facts affecting the licensee’s affairs, which, in our judgment, should be disclosed, that we will promptly advise the Central Bank of The Bahamas." </a:t>
          </a:r>
          <a:endParaRPr lang="en-US" sz="1100">
            <a:effectLst/>
            <a:latin typeface="+mn-lt"/>
            <a:ea typeface="+mn-ea"/>
            <a:cs typeface="+mn-cs"/>
          </a:endParaRPr>
        </a:p>
        <a:p>
          <a:pPr>
            <a:lnSpc>
              <a:spcPts val="1400"/>
            </a:lnSpc>
          </a:pPr>
          <a:endParaRPr lang="en-US" sz="1100">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500062</xdr:colOff>
      <xdr:row>0</xdr:row>
      <xdr:rowOff>66675</xdr:rowOff>
    </xdr:from>
    <xdr:to>
      <xdr:col>8</xdr:col>
      <xdr:colOff>238124</xdr:colOff>
      <xdr:row>2</xdr:row>
      <xdr:rowOff>11906</xdr:rowOff>
    </xdr:to>
    <xdr:pic>
      <xdr:nvPicPr>
        <xdr:cNvPr id="22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41531" y="66675"/>
          <a:ext cx="631031"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customProperty" Target="../customProperty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3"/>
  <sheetViews>
    <sheetView showGridLines="0" workbookViewId="0">
      <selection activeCell="R4" sqref="R4"/>
    </sheetView>
  </sheetViews>
  <sheetFormatPr defaultRowHeight="15" x14ac:dyDescent="0.25"/>
  <cols>
    <col min="1" max="3" width="8.85546875" customWidth="1"/>
    <col min="4" max="4" width="13.42578125" customWidth="1"/>
  </cols>
  <sheetData>
    <row r="1" spans="1:15" ht="15.75" x14ac:dyDescent="0.25">
      <c r="A1" s="73"/>
      <c r="B1" s="74"/>
      <c r="C1" s="75"/>
      <c r="D1" s="74"/>
      <c r="E1" s="74"/>
      <c r="F1" s="74"/>
      <c r="G1" s="74"/>
      <c r="H1" s="74"/>
      <c r="I1" s="74"/>
      <c r="J1" s="74"/>
      <c r="K1" s="74"/>
      <c r="L1" s="74"/>
      <c r="M1" s="74"/>
      <c r="N1" s="74"/>
      <c r="O1" s="76"/>
    </row>
    <row r="2" spans="1:15" ht="15.75" x14ac:dyDescent="0.25">
      <c r="A2" s="77"/>
      <c r="B2" s="78"/>
      <c r="C2" s="78"/>
      <c r="D2" s="79"/>
      <c r="E2" s="79"/>
      <c r="F2" s="79"/>
      <c r="G2" s="79"/>
      <c r="H2" s="79"/>
      <c r="I2" s="79"/>
      <c r="J2" s="79"/>
      <c r="K2" s="79"/>
      <c r="L2" s="79"/>
      <c r="M2" s="79"/>
      <c r="N2" s="79"/>
      <c r="O2" s="80"/>
    </row>
    <row r="3" spans="1:15" ht="15.75" x14ac:dyDescent="0.25">
      <c r="A3" s="77"/>
      <c r="B3" s="78"/>
      <c r="C3" s="78"/>
      <c r="D3" s="79"/>
      <c r="E3" s="79"/>
      <c r="F3" s="79"/>
      <c r="G3" s="79"/>
      <c r="H3" s="79"/>
      <c r="I3" s="79"/>
      <c r="J3" s="79"/>
      <c r="K3" s="79"/>
      <c r="L3" s="79"/>
      <c r="M3" s="79"/>
      <c r="N3" s="79"/>
      <c r="O3" s="80"/>
    </row>
    <row r="4" spans="1:15" ht="15.75" x14ac:dyDescent="0.25">
      <c r="A4" s="77"/>
      <c r="B4" s="79"/>
      <c r="C4" s="79"/>
      <c r="D4" s="79"/>
      <c r="E4" s="79"/>
      <c r="F4" s="79"/>
      <c r="G4" s="79"/>
      <c r="H4" s="79"/>
      <c r="I4" s="79"/>
      <c r="J4" s="79"/>
      <c r="K4" s="79"/>
      <c r="L4" s="79"/>
      <c r="M4" s="79"/>
      <c r="N4" s="79"/>
      <c r="O4" s="80"/>
    </row>
    <row r="5" spans="1:15" ht="15.75" x14ac:dyDescent="0.25">
      <c r="A5" s="77"/>
      <c r="B5" s="79"/>
      <c r="C5" s="79"/>
      <c r="D5" s="79"/>
      <c r="E5" s="79"/>
      <c r="F5" s="79"/>
      <c r="G5" s="79"/>
      <c r="H5" s="79"/>
      <c r="I5" s="79"/>
      <c r="J5" s="79"/>
      <c r="K5" s="79"/>
      <c r="L5" s="79"/>
      <c r="M5" s="79"/>
      <c r="N5" s="79"/>
      <c r="O5" s="80"/>
    </row>
    <row r="6" spans="1:15" ht="15.75" x14ac:dyDescent="0.25">
      <c r="A6" s="77"/>
      <c r="B6" s="79"/>
      <c r="C6" s="79"/>
      <c r="D6" s="79"/>
      <c r="E6" s="79"/>
      <c r="F6" s="79"/>
      <c r="G6" s="79"/>
      <c r="H6" s="79"/>
      <c r="I6" s="79"/>
      <c r="J6" s="79"/>
      <c r="K6" s="79"/>
      <c r="L6" s="79"/>
      <c r="M6" s="79"/>
      <c r="N6" s="79"/>
      <c r="O6" s="80"/>
    </row>
    <row r="7" spans="1:15" ht="15.75" x14ac:dyDescent="0.25">
      <c r="A7" s="77"/>
      <c r="B7" s="79"/>
      <c r="C7" s="79"/>
      <c r="D7" s="79"/>
      <c r="E7" s="79"/>
      <c r="F7" s="79"/>
      <c r="G7" s="79"/>
      <c r="H7" s="79"/>
      <c r="I7" s="79"/>
      <c r="J7" s="79"/>
      <c r="K7" s="79"/>
      <c r="L7" s="79"/>
      <c r="M7" s="79"/>
      <c r="N7" s="79"/>
      <c r="O7" s="80"/>
    </row>
    <row r="8" spans="1:15" ht="15.75" x14ac:dyDescent="0.25">
      <c r="A8" s="77"/>
      <c r="B8" s="79"/>
      <c r="C8" s="79"/>
      <c r="D8" s="79"/>
      <c r="E8" s="79"/>
      <c r="F8" s="79"/>
      <c r="G8" s="79"/>
      <c r="H8" s="79"/>
      <c r="I8" s="79"/>
      <c r="J8" s="79"/>
      <c r="K8" s="79"/>
      <c r="L8" s="79"/>
      <c r="M8" s="79"/>
      <c r="N8" s="79"/>
      <c r="O8" s="80"/>
    </row>
    <row r="9" spans="1:15" ht="15.75" x14ac:dyDescent="0.25">
      <c r="A9" s="77"/>
      <c r="B9" s="79"/>
      <c r="C9" s="79"/>
      <c r="D9" s="79"/>
      <c r="E9" s="79"/>
      <c r="F9" s="79"/>
      <c r="G9" s="79"/>
      <c r="H9" s="79"/>
      <c r="I9" s="79"/>
      <c r="J9" s="79"/>
      <c r="K9" s="79"/>
      <c r="L9" s="79"/>
      <c r="M9" s="79"/>
      <c r="N9" s="79"/>
      <c r="O9" s="80"/>
    </row>
    <row r="10" spans="1:15" ht="15.75" x14ac:dyDescent="0.25">
      <c r="A10" s="77"/>
      <c r="B10" s="79"/>
      <c r="C10" s="79"/>
      <c r="D10" s="79"/>
      <c r="E10" s="79"/>
      <c r="F10" s="79"/>
      <c r="G10" s="79"/>
      <c r="H10" s="79"/>
      <c r="I10" s="79"/>
      <c r="J10" s="79"/>
      <c r="K10" s="79"/>
      <c r="L10" s="79"/>
      <c r="M10" s="79"/>
      <c r="N10" s="79"/>
      <c r="O10" s="80"/>
    </row>
    <row r="11" spans="1:15" ht="15.75" x14ac:dyDescent="0.25">
      <c r="A11" s="77"/>
      <c r="B11" s="79"/>
      <c r="C11" s="79"/>
      <c r="D11" s="79"/>
      <c r="E11" s="79"/>
      <c r="F11" s="79"/>
      <c r="G11" s="79"/>
      <c r="H11" s="79"/>
      <c r="I11" s="79"/>
      <c r="J11" s="79"/>
      <c r="K11" s="79"/>
      <c r="L11" s="79"/>
      <c r="M11" s="79"/>
      <c r="N11" s="79"/>
      <c r="O11" s="80"/>
    </row>
    <row r="12" spans="1:15" ht="16.5" thickBot="1" x14ac:dyDescent="0.3">
      <c r="A12" s="77"/>
      <c r="B12" s="79"/>
      <c r="C12" s="79"/>
      <c r="D12" s="79"/>
      <c r="E12" s="79"/>
      <c r="F12" s="79"/>
      <c r="G12" s="79"/>
      <c r="H12" s="79"/>
      <c r="I12" s="79"/>
      <c r="J12" s="79"/>
      <c r="K12" s="79"/>
      <c r="L12" s="79"/>
      <c r="M12" s="79"/>
      <c r="N12" s="79"/>
      <c r="O12" s="80"/>
    </row>
    <row r="13" spans="1:15" ht="26.25" x14ac:dyDescent="0.4">
      <c r="A13" s="81"/>
      <c r="B13" s="82"/>
      <c r="C13" s="82"/>
      <c r="D13" s="82"/>
      <c r="E13" s="82"/>
      <c r="F13" s="82"/>
      <c r="G13" s="82"/>
      <c r="H13" s="82"/>
      <c r="I13" s="82"/>
      <c r="J13" s="82"/>
      <c r="K13" s="82"/>
      <c r="L13" s="82"/>
      <c r="M13" s="82"/>
      <c r="N13" s="82"/>
      <c r="O13" s="83"/>
    </row>
    <row r="14" spans="1:15" ht="23.25" x14ac:dyDescent="0.25">
      <c r="A14" s="263" t="s">
        <v>89</v>
      </c>
      <c r="B14" s="264"/>
      <c r="C14" s="264"/>
      <c r="D14" s="264"/>
      <c r="E14" s="264"/>
      <c r="F14" s="264"/>
      <c r="G14" s="264"/>
      <c r="H14" s="264"/>
      <c r="I14" s="264"/>
      <c r="J14" s="264"/>
      <c r="K14" s="264"/>
      <c r="L14" s="264"/>
      <c r="M14" s="264"/>
      <c r="N14" s="264"/>
      <c r="O14" s="265"/>
    </row>
    <row r="15" spans="1:15" ht="23.25" x14ac:dyDescent="0.25">
      <c r="A15" s="263" t="s">
        <v>113</v>
      </c>
      <c r="B15" s="264"/>
      <c r="C15" s="264"/>
      <c r="D15" s="264"/>
      <c r="E15" s="264"/>
      <c r="F15" s="264"/>
      <c r="G15" s="264"/>
      <c r="H15" s="264"/>
      <c r="I15" s="264"/>
      <c r="J15" s="264"/>
      <c r="K15" s="264"/>
      <c r="L15" s="264"/>
      <c r="M15" s="264"/>
      <c r="N15" s="264"/>
      <c r="O15" s="265"/>
    </row>
    <row r="16" spans="1:15" ht="27" thickBot="1" x14ac:dyDescent="0.45">
      <c r="A16" s="266"/>
      <c r="B16" s="267"/>
      <c r="C16" s="267"/>
      <c r="D16" s="267"/>
      <c r="E16" s="267"/>
      <c r="F16" s="267"/>
      <c r="G16" s="267"/>
      <c r="H16" s="267"/>
      <c r="I16" s="267"/>
      <c r="J16" s="267"/>
      <c r="K16" s="84"/>
      <c r="L16" s="84"/>
      <c r="M16" s="84"/>
      <c r="N16" s="84"/>
      <c r="O16" s="85"/>
    </row>
    <row r="17" spans="1:15" ht="16.5" thickBot="1" x14ac:dyDescent="0.3">
      <c r="A17" s="86"/>
      <c r="B17" s="87"/>
      <c r="C17" s="88"/>
      <c r="D17" s="89"/>
      <c r="E17" s="89"/>
      <c r="F17" s="89"/>
      <c r="G17" s="89"/>
      <c r="H17" s="89"/>
      <c r="I17" s="89"/>
      <c r="J17" s="90"/>
      <c r="K17" s="88"/>
      <c r="L17" s="88"/>
      <c r="M17" s="88"/>
      <c r="N17" s="88"/>
      <c r="O17" s="91"/>
    </row>
    <row r="18" spans="1:15" ht="20.85" customHeight="1" thickBot="1" x14ac:dyDescent="0.3">
      <c r="A18" s="86"/>
      <c r="B18" s="268" t="s">
        <v>93</v>
      </c>
      <c r="C18" s="269"/>
      <c r="D18" s="270"/>
      <c r="E18" s="271"/>
      <c r="F18" s="271"/>
      <c r="G18" s="271"/>
      <c r="H18" s="271"/>
      <c r="I18" s="271"/>
      <c r="J18" s="271"/>
      <c r="K18" s="271"/>
      <c r="L18" s="272"/>
      <c r="M18" s="88"/>
      <c r="N18" s="88"/>
      <c r="O18" s="91"/>
    </row>
    <row r="19" spans="1:15" ht="16.5" thickBot="1" x14ac:dyDescent="0.3">
      <c r="A19" s="86"/>
      <c r="B19" s="93"/>
      <c r="C19" s="94"/>
      <c r="D19" s="88"/>
      <c r="E19" s="88"/>
      <c r="F19" s="95"/>
      <c r="G19" s="88"/>
      <c r="H19" s="88"/>
      <c r="I19" s="88"/>
      <c r="J19" s="88"/>
      <c r="K19" s="88"/>
      <c r="L19" s="88"/>
      <c r="M19" s="88"/>
      <c r="N19" s="88"/>
      <c r="O19" s="91"/>
    </row>
    <row r="20" spans="1:15" ht="16.5" thickBot="1" x14ac:dyDescent="0.3">
      <c r="A20" s="96"/>
      <c r="B20" s="268" t="s">
        <v>94</v>
      </c>
      <c r="C20" s="269"/>
      <c r="D20" s="133"/>
      <c r="E20" s="88"/>
      <c r="F20" s="88"/>
      <c r="G20" s="88"/>
      <c r="H20" s="88"/>
      <c r="I20" s="88"/>
      <c r="J20" s="88"/>
      <c r="K20" s="88"/>
      <c r="L20" s="88"/>
      <c r="M20" s="88"/>
      <c r="N20" s="88"/>
      <c r="O20" s="91"/>
    </row>
    <row r="21" spans="1:15" ht="16.5" thickBot="1" x14ac:dyDescent="0.3">
      <c r="A21" s="96"/>
      <c r="B21" s="92"/>
      <c r="C21" s="92"/>
      <c r="D21" s="88"/>
      <c r="E21" s="88"/>
      <c r="F21" s="88"/>
      <c r="G21" s="88"/>
      <c r="H21" s="88"/>
      <c r="I21" s="88"/>
      <c r="J21" s="88"/>
      <c r="K21" s="88" t="s">
        <v>90</v>
      </c>
      <c r="L21" s="88"/>
      <c r="M21" s="88"/>
      <c r="N21" s="88"/>
      <c r="O21" s="91"/>
    </row>
    <row r="22" spans="1:15" ht="16.5" thickBot="1" x14ac:dyDescent="0.3">
      <c r="A22" s="96"/>
      <c r="B22" s="268" t="s">
        <v>91</v>
      </c>
      <c r="C22" s="269"/>
      <c r="D22" s="97"/>
      <c r="E22" s="291" t="s">
        <v>92</v>
      </c>
      <c r="F22" s="292"/>
      <c r="G22" s="98"/>
      <c r="H22" s="99"/>
      <c r="I22" s="98"/>
      <c r="J22" s="98"/>
      <c r="K22" s="88"/>
      <c r="L22" s="88"/>
      <c r="M22" s="88"/>
      <c r="N22" s="88"/>
      <c r="O22" s="91"/>
    </row>
    <row r="23" spans="1:15" ht="16.5" thickBot="1" x14ac:dyDescent="0.3">
      <c r="A23" s="96"/>
      <c r="B23" s="98"/>
      <c r="C23" s="100"/>
      <c r="D23" s="101"/>
      <c r="E23" s="101"/>
      <c r="F23" s="101"/>
      <c r="G23" s="101"/>
      <c r="H23" s="101"/>
      <c r="I23" s="101"/>
      <c r="J23" s="101"/>
      <c r="K23" s="88"/>
      <c r="L23" s="88"/>
      <c r="M23" s="88"/>
      <c r="N23" s="88"/>
      <c r="O23" s="91"/>
    </row>
    <row r="24" spans="1:15" ht="15.75" x14ac:dyDescent="0.25">
      <c r="A24" s="102"/>
      <c r="B24" s="103"/>
      <c r="C24" s="103"/>
      <c r="D24" s="103"/>
      <c r="E24" s="103"/>
      <c r="F24" s="103"/>
      <c r="G24" s="103"/>
      <c r="H24" s="103"/>
      <c r="I24" s="103"/>
      <c r="J24" s="103"/>
      <c r="K24" s="103"/>
      <c r="L24" s="103"/>
      <c r="M24" s="103"/>
      <c r="N24" s="103"/>
      <c r="O24" s="104"/>
    </row>
    <row r="25" spans="1:15" ht="15.75" x14ac:dyDescent="0.25">
      <c r="A25" s="105"/>
      <c r="B25" s="106"/>
      <c r="C25" s="106"/>
      <c r="D25" s="106"/>
      <c r="E25" s="106"/>
      <c r="F25" s="106"/>
      <c r="G25" s="106"/>
      <c r="H25" s="106"/>
      <c r="I25" s="106"/>
      <c r="J25" s="106"/>
      <c r="K25" s="106"/>
      <c r="L25" s="106"/>
      <c r="M25" s="106"/>
      <c r="N25" s="106"/>
      <c r="O25" s="107"/>
    </row>
    <row r="26" spans="1:15" ht="15.75" x14ac:dyDescent="0.25">
      <c r="A26" s="105"/>
      <c r="B26" s="106"/>
      <c r="C26" s="106"/>
      <c r="D26" s="106"/>
      <c r="E26" s="106"/>
      <c r="F26" s="106"/>
      <c r="G26" s="106"/>
      <c r="H26" s="106"/>
      <c r="I26" s="106"/>
      <c r="J26" s="106"/>
      <c r="K26" s="106"/>
      <c r="L26" s="106"/>
      <c r="M26" s="106"/>
      <c r="N26" s="106"/>
      <c r="O26" s="107"/>
    </row>
    <row r="27" spans="1:15" ht="15.75" x14ac:dyDescent="0.25">
      <c r="A27" s="105"/>
      <c r="B27" s="106"/>
      <c r="C27" s="106"/>
      <c r="D27" s="106"/>
      <c r="E27" s="106"/>
      <c r="F27" s="106"/>
      <c r="G27" s="106"/>
      <c r="H27" s="106"/>
      <c r="I27" s="106"/>
      <c r="J27" s="106"/>
      <c r="K27" s="106"/>
      <c r="L27" s="106"/>
      <c r="M27" s="106"/>
      <c r="N27" s="106"/>
      <c r="O27" s="107"/>
    </row>
    <row r="28" spans="1:15" ht="15.75" x14ac:dyDescent="0.25">
      <c r="A28" s="105"/>
      <c r="B28" s="106"/>
      <c r="C28" s="106"/>
      <c r="D28" s="106"/>
      <c r="E28" s="106"/>
      <c r="F28" s="106"/>
      <c r="G28" s="106"/>
      <c r="H28" s="106"/>
      <c r="I28" s="106"/>
      <c r="J28" s="106"/>
      <c r="K28" s="106"/>
      <c r="L28" s="106"/>
      <c r="M28" s="106"/>
      <c r="N28" s="106"/>
      <c r="O28" s="107"/>
    </row>
    <row r="29" spans="1:15" ht="16.5" thickBot="1" x14ac:dyDescent="0.3">
      <c r="A29" s="108"/>
      <c r="B29" s="109"/>
      <c r="C29" s="110"/>
      <c r="D29" s="109"/>
      <c r="E29" s="109"/>
      <c r="F29" s="109"/>
      <c r="G29" s="109"/>
      <c r="H29" s="109"/>
      <c r="I29" s="110"/>
      <c r="J29" s="110"/>
      <c r="K29" s="110"/>
      <c r="L29" s="110"/>
      <c r="M29" s="110"/>
      <c r="N29" s="110"/>
      <c r="O29" s="111"/>
    </row>
    <row r="30" spans="1:15" ht="15.75" x14ac:dyDescent="0.25">
      <c r="A30" s="86"/>
      <c r="B30" s="88"/>
      <c r="C30" s="88"/>
      <c r="D30" s="88"/>
      <c r="E30" s="88"/>
      <c r="F30" s="88"/>
      <c r="G30" s="88"/>
      <c r="H30" s="88"/>
      <c r="I30" s="88"/>
      <c r="J30" s="88"/>
      <c r="K30" s="88"/>
      <c r="L30" s="88"/>
      <c r="M30" s="88"/>
      <c r="N30" s="88"/>
      <c r="O30" s="91"/>
    </row>
    <row r="31" spans="1:15" ht="16.5" thickBot="1" x14ac:dyDescent="0.3">
      <c r="A31" s="86"/>
      <c r="B31" s="112" t="s">
        <v>95</v>
      </c>
      <c r="C31" s="113"/>
      <c r="D31" s="112"/>
      <c r="E31" s="112"/>
      <c r="F31" s="114"/>
      <c r="G31" s="88"/>
      <c r="H31" s="93"/>
      <c r="I31" s="115" t="s">
        <v>95</v>
      </c>
      <c r="J31" s="115"/>
      <c r="K31" s="115"/>
      <c r="L31" s="115"/>
      <c r="M31" s="115"/>
      <c r="N31" s="114"/>
      <c r="O31" s="91"/>
    </row>
    <row r="32" spans="1:15" ht="20.85" customHeight="1" thickBot="1" x14ac:dyDescent="0.3">
      <c r="A32" s="96"/>
      <c r="B32" s="273"/>
      <c r="C32" s="274"/>
      <c r="D32" s="274"/>
      <c r="E32" s="274"/>
      <c r="F32" s="274"/>
      <c r="G32" s="275"/>
      <c r="H32" s="116"/>
      <c r="I32" s="276"/>
      <c r="J32" s="277"/>
      <c r="K32" s="277"/>
      <c r="L32" s="277"/>
      <c r="M32" s="277"/>
      <c r="N32" s="278"/>
      <c r="O32" s="91"/>
    </row>
    <row r="33" spans="1:15" ht="15.75" x14ac:dyDescent="0.25">
      <c r="A33" s="86"/>
      <c r="B33" s="117"/>
      <c r="C33" s="88"/>
      <c r="D33" s="88"/>
      <c r="E33" s="88"/>
      <c r="F33" s="88"/>
      <c r="G33" s="88"/>
      <c r="H33" s="88"/>
      <c r="I33" s="88"/>
      <c r="J33" s="88"/>
      <c r="K33" s="88"/>
      <c r="L33" s="88"/>
      <c r="M33" s="88"/>
      <c r="N33" s="88"/>
      <c r="O33" s="91"/>
    </row>
    <row r="34" spans="1:15" ht="16.5" thickBot="1" x14ac:dyDescent="0.3">
      <c r="A34" s="86"/>
      <c r="B34" s="112" t="s">
        <v>118</v>
      </c>
      <c r="C34" s="113"/>
      <c r="D34" s="112"/>
      <c r="E34" s="112"/>
      <c r="F34" s="114"/>
      <c r="G34" s="114"/>
      <c r="H34" s="93"/>
      <c r="I34" s="115" t="s">
        <v>118</v>
      </c>
      <c r="J34" s="118"/>
      <c r="K34" s="119"/>
      <c r="L34" s="118"/>
      <c r="M34" s="118"/>
      <c r="N34" s="118"/>
      <c r="O34" s="91"/>
    </row>
    <row r="35" spans="1:15" ht="18.75" x14ac:dyDescent="0.25">
      <c r="A35" s="86"/>
      <c r="B35" s="279"/>
      <c r="C35" s="280"/>
      <c r="D35" s="280"/>
      <c r="E35" s="280"/>
      <c r="F35" s="280"/>
      <c r="G35" s="281"/>
      <c r="H35" s="120"/>
      <c r="I35" s="285"/>
      <c r="J35" s="286"/>
      <c r="K35" s="286"/>
      <c r="L35" s="286"/>
      <c r="M35" s="286"/>
      <c r="N35" s="287"/>
      <c r="O35" s="91"/>
    </row>
    <row r="36" spans="1:15" ht="16.5" thickBot="1" x14ac:dyDescent="0.3">
      <c r="A36" s="86"/>
      <c r="B36" s="282"/>
      <c r="C36" s="283"/>
      <c r="D36" s="283"/>
      <c r="E36" s="283"/>
      <c r="F36" s="283"/>
      <c r="G36" s="284"/>
      <c r="H36" s="121"/>
      <c r="I36" s="288"/>
      <c r="J36" s="289"/>
      <c r="K36" s="289"/>
      <c r="L36" s="289"/>
      <c r="M36" s="289"/>
      <c r="N36" s="290"/>
      <c r="O36" s="91"/>
    </row>
    <row r="37" spans="1:15" ht="15.75" x14ac:dyDescent="0.25">
      <c r="A37" s="86"/>
      <c r="B37" s="88"/>
      <c r="C37" s="88"/>
      <c r="D37" s="88"/>
      <c r="E37" s="88"/>
      <c r="F37" s="88"/>
      <c r="G37" s="88"/>
      <c r="H37" s="88"/>
      <c r="I37" s="88"/>
      <c r="J37" s="88"/>
      <c r="K37" s="88"/>
      <c r="L37" s="88"/>
      <c r="M37" s="88"/>
      <c r="N37" s="88"/>
      <c r="O37" s="91"/>
    </row>
    <row r="38" spans="1:15" ht="16.5" thickBot="1" x14ac:dyDescent="0.3">
      <c r="A38" s="86"/>
      <c r="B38" s="88"/>
      <c r="C38" s="88"/>
      <c r="D38" s="88"/>
      <c r="E38" s="88"/>
      <c r="F38" s="88"/>
      <c r="G38" s="88"/>
      <c r="H38" s="88"/>
      <c r="I38" s="88"/>
      <c r="J38" s="88"/>
      <c r="K38" s="88"/>
      <c r="L38" s="88"/>
      <c r="M38" s="88"/>
      <c r="N38" s="88"/>
      <c r="O38" s="91"/>
    </row>
    <row r="39" spans="1:15" ht="15.75" x14ac:dyDescent="0.25">
      <c r="A39" s="102"/>
      <c r="B39" s="103"/>
      <c r="C39" s="103"/>
      <c r="D39" s="103"/>
      <c r="E39" s="103"/>
      <c r="F39" s="103"/>
      <c r="G39" s="103"/>
      <c r="H39" s="103"/>
      <c r="I39" s="103"/>
      <c r="J39" s="103"/>
      <c r="K39" s="103"/>
      <c r="L39" s="103"/>
      <c r="M39" s="103"/>
      <c r="N39" s="103"/>
      <c r="O39" s="104"/>
    </row>
    <row r="40" spans="1:15" ht="15.75" x14ac:dyDescent="0.25">
      <c r="A40" s="105"/>
      <c r="B40" s="106"/>
      <c r="C40" s="106"/>
      <c r="D40" s="106"/>
      <c r="E40" s="106"/>
      <c r="F40" s="106"/>
      <c r="G40" s="106"/>
      <c r="H40" s="106"/>
      <c r="I40" s="106"/>
      <c r="J40" s="106"/>
      <c r="K40" s="106"/>
      <c r="L40" s="106"/>
      <c r="M40" s="106"/>
      <c r="N40" s="106"/>
      <c r="O40" s="107"/>
    </row>
    <row r="41" spans="1:15" ht="15.75" x14ac:dyDescent="0.25">
      <c r="A41" s="105"/>
      <c r="B41" s="106"/>
      <c r="C41" s="106"/>
      <c r="D41" s="106"/>
      <c r="E41" s="106"/>
      <c r="F41" s="106"/>
      <c r="G41" s="106"/>
      <c r="H41" s="106"/>
      <c r="I41" s="106"/>
      <c r="J41" s="106"/>
      <c r="K41" s="106"/>
      <c r="L41" s="106"/>
      <c r="M41" s="106"/>
      <c r="N41" s="106"/>
      <c r="O41" s="107"/>
    </row>
    <row r="42" spans="1:15" ht="15.75" x14ac:dyDescent="0.25">
      <c r="A42" s="105"/>
      <c r="B42" s="106"/>
      <c r="C42" s="106"/>
      <c r="D42" s="106"/>
      <c r="E42" s="106"/>
      <c r="F42" s="106"/>
      <c r="G42" s="106"/>
      <c r="H42" s="106"/>
      <c r="I42" s="106"/>
      <c r="J42" s="106"/>
      <c r="K42" s="106"/>
      <c r="L42" s="106"/>
      <c r="M42" s="106"/>
      <c r="N42" s="106"/>
      <c r="O42" s="107"/>
    </row>
    <row r="43" spans="1:15" ht="15.75" x14ac:dyDescent="0.25">
      <c r="A43" s="105"/>
      <c r="B43" s="106"/>
      <c r="C43" s="106"/>
      <c r="D43" s="106"/>
      <c r="E43" s="106"/>
      <c r="F43" s="106"/>
      <c r="G43" s="106"/>
      <c r="H43" s="106"/>
      <c r="I43" s="106"/>
      <c r="J43" s="106"/>
      <c r="K43" s="106"/>
      <c r="L43" s="106"/>
      <c r="M43" s="106"/>
      <c r="N43" s="106"/>
      <c r="O43" s="107"/>
    </row>
    <row r="44" spans="1:15" ht="16.5" thickBot="1" x14ac:dyDescent="0.3">
      <c r="A44" s="108"/>
      <c r="B44" s="109"/>
      <c r="C44" s="110"/>
      <c r="D44" s="109"/>
      <c r="E44" s="109"/>
      <c r="F44" s="109"/>
      <c r="G44" s="109"/>
      <c r="H44" s="109"/>
      <c r="I44" s="110"/>
      <c r="J44" s="110"/>
      <c r="K44" s="110"/>
      <c r="L44" s="110"/>
      <c r="M44" s="110"/>
      <c r="N44" s="110"/>
      <c r="O44" s="111"/>
    </row>
    <row r="45" spans="1:15" ht="15.75" x14ac:dyDescent="0.25">
      <c r="A45" s="86"/>
      <c r="B45" s="88"/>
      <c r="C45" s="88"/>
      <c r="D45" s="88"/>
      <c r="E45" s="88"/>
      <c r="F45" s="88"/>
      <c r="G45" s="88"/>
      <c r="H45" s="88"/>
      <c r="I45" s="88"/>
      <c r="J45" s="88"/>
      <c r="K45" s="88"/>
      <c r="L45" s="88"/>
      <c r="M45" s="88"/>
      <c r="N45" s="88"/>
      <c r="O45" s="91"/>
    </row>
    <row r="46" spans="1:15" ht="16.5" thickBot="1" x14ac:dyDescent="0.3">
      <c r="A46" s="86"/>
      <c r="B46" s="112" t="s">
        <v>95</v>
      </c>
      <c r="C46" s="113"/>
      <c r="D46" s="112"/>
      <c r="E46" s="112"/>
      <c r="F46" s="114"/>
      <c r="G46" s="88"/>
      <c r="H46" s="93"/>
      <c r="I46" s="115" t="s">
        <v>95</v>
      </c>
      <c r="J46" s="115"/>
      <c r="K46" s="115"/>
      <c r="L46" s="115"/>
      <c r="M46" s="115"/>
      <c r="N46" s="114"/>
      <c r="O46" s="91"/>
    </row>
    <row r="47" spans="1:15" ht="16.5" thickBot="1" x14ac:dyDescent="0.3">
      <c r="A47" s="96"/>
      <c r="B47" s="273"/>
      <c r="C47" s="274"/>
      <c r="D47" s="274"/>
      <c r="E47" s="274"/>
      <c r="F47" s="274"/>
      <c r="G47" s="275"/>
      <c r="H47" s="116"/>
      <c r="I47" s="276"/>
      <c r="J47" s="277"/>
      <c r="K47" s="277"/>
      <c r="L47" s="277"/>
      <c r="M47" s="277"/>
      <c r="N47" s="278"/>
      <c r="O47" s="91"/>
    </row>
    <row r="48" spans="1:15" ht="15.75" x14ac:dyDescent="0.25">
      <c r="A48" s="86"/>
      <c r="B48" s="117"/>
      <c r="C48" s="88"/>
      <c r="D48" s="88"/>
      <c r="E48" s="88"/>
      <c r="F48" s="88"/>
      <c r="G48" s="88"/>
      <c r="H48" s="88"/>
      <c r="I48" s="88"/>
      <c r="J48" s="88"/>
      <c r="K48" s="88"/>
      <c r="L48" s="88"/>
      <c r="M48" s="88"/>
      <c r="N48" s="88"/>
      <c r="O48" s="91"/>
    </row>
    <row r="49" spans="1:15" ht="16.5" thickBot="1" x14ac:dyDescent="0.3">
      <c r="A49" s="86"/>
      <c r="B49" s="112" t="s">
        <v>118</v>
      </c>
      <c r="C49" s="113"/>
      <c r="D49" s="112"/>
      <c r="E49" s="112"/>
      <c r="F49" s="114"/>
      <c r="G49" s="114"/>
      <c r="H49" s="93"/>
      <c r="I49" s="115" t="s">
        <v>118</v>
      </c>
      <c r="J49" s="118"/>
      <c r="K49" s="119"/>
      <c r="L49" s="118"/>
      <c r="M49" s="118"/>
      <c r="N49" s="118"/>
      <c r="O49" s="91"/>
    </row>
    <row r="50" spans="1:15" ht="18.75" x14ac:dyDescent="0.25">
      <c r="A50" s="86"/>
      <c r="B50" s="279"/>
      <c r="C50" s="280"/>
      <c r="D50" s="280"/>
      <c r="E50" s="280"/>
      <c r="F50" s="280"/>
      <c r="G50" s="281"/>
      <c r="H50" s="120"/>
      <c r="I50" s="285"/>
      <c r="J50" s="286"/>
      <c r="K50" s="286"/>
      <c r="L50" s="286"/>
      <c r="M50" s="286"/>
      <c r="N50" s="287"/>
      <c r="O50" s="91"/>
    </row>
    <row r="51" spans="1:15" ht="16.5" thickBot="1" x14ac:dyDescent="0.3">
      <c r="A51" s="86"/>
      <c r="B51" s="282"/>
      <c r="C51" s="283"/>
      <c r="D51" s="283"/>
      <c r="E51" s="283"/>
      <c r="F51" s="283"/>
      <c r="G51" s="284"/>
      <c r="H51" s="121"/>
      <c r="I51" s="288"/>
      <c r="J51" s="289"/>
      <c r="K51" s="289"/>
      <c r="L51" s="289"/>
      <c r="M51" s="289"/>
      <c r="N51" s="290"/>
      <c r="O51" s="91"/>
    </row>
    <row r="52" spans="1:15" ht="16.5" thickBot="1" x14ac:dyDescent="0.3">
      <c r="A52" s="86"/>
      <c r="B52" s="88"/>
      <c r="C52" s="88"/>
      <c r="D52" s="88"/>
      <c r="E52" s="88"/>
      <c r="F52" s="88"/>
      <c r="G52" s="88"/>
      <c r="H52" s="88"/>
      <c r="I52" s="88"/>
      <c r="J52" s="88"/>
      <c r="K52" s="88"/>
      <c r="L52" s="88"/>
      <c r="M52" s="88"/>
      <c r="N52" s="88"/>
      <c r="O52" s="91"/>
    </row>
    <row r="53" spans="1:15" ht="15.75" x14ac:dyDescent="0.25">
      <c r="A53" s="127"/>
      <c r="B53" s="122"/>
      <c r="C53" s="122"/>
      <c r="D53" s="122"/>
      <c r="E53" s="122"/>
      <c r="F53" s="122"/>
      <c r="G53" s="122"/>
      <c r="H53" s="123"/>
      <c r="I53" s="122"/>
      <c r="J53" s="122"/>
      <c r="K53" s="122"/>
      <c r="L53" s="122"/>
      <c r="M53" s="122"/>
      <c r="N53" s="122"/>
      <c r="O53" s="123"/>
    </row>
    <row r="54" spans="1:15" ht="15.75" x14ac:dyDescent="0.25">
      <c r="A54" s="128"/>
      <c r="B54" s="129"/>
      <c r="C54" s="129"/>
      <c r="D54" s="129"/>
      <c r="E54" s="129"/>
      <c r="F54" s="129"/>
      <c r="G54" s="129"/>
      <c r="H54" s="130"/>
      <c r="I54" s="129"/>
      <c r="J54" s="129"/>
      <c r="K54" s="129"/>
      <c r="L54" s="129"/>
      <c r="M54" s="129"/>
      <c r="N54" s="129"/>
      <c r="O54" s="130"/>
    </row>
    <row r="55" spans="1:15" ht="15.75" x14ac:dyDescent="0.25">
      <c r="A55" s="128"/>
      <c r="B55" s="129"/>
      <c r="C55" s="129"/>
      <c r="D55" s="129"/>
      <c r="E55" s="129"/>
      <c r="F55" s="129"/>
      <c r="G55" s="129"/>
      <c r="H55" s="130"/>
      <c r="I55" s="129"/>
      <c r="J55" s="129"/>
      <c r="K55" s="129"/>
      <c r="L55" s="129"/>
      <c r="M55" s="129"/>
      <c r="N55" s="129"/>
      <c r="O55" s="130"/>
    </row>
    <row r="56" spans="1:15" ht="15.75" x14ac:dyDescent="0.25">
      <c r="A56" s="128"/>
      <c r="B56" s="129"/>
      <c r="C56" s="129"/>
      <c r="D56" s="129"/>
      <c r="E56" s="129"/>
      <c r="F56" s="129"/>
      <c r="G56" s="129"/>
      <c r="H56" s="130"/>
      <c r="I56" s="129"/>
      <c r="J56" s="129"/>
      <c r="K56" s="129"/>
      <c r="L56" s="129"/>
      <c r="M56" s="129"/>
      <c r="N56" s="129"/>
      <c r="O56" s="130"/>
    </row>
    <row r="57" spans="1:15" ht="15.75" x14ac:dyDescent="0.25">
      <c r="A57" s="128"/>
      <c r="B57" s="129"/>
      <c r="C57" s="129"/>
      <c r="D57" s="129"/>
      <c r="E57" s="129"/>
      <c r="F57" s="129"/>
      <c r="G57" s="129"/>
      <c r="H57" s="130"/>
      <c r="I57" s="129"/>
      <c r="J57" s="129"/>
      <c r="K57" s="129"/>
      <c r="L57" s="129"/>
      <c r="M57" s="129"/>
      <c r="N57" s="129"/>
      <c r="O57" s="130"/>
    </row>
    <row r="58" spans="1:15" ht="15.75" x14ac:dyDescent="0.25">
      <c r="A58" s="128"/>
      <c r="B58" s="129"/>
      <c r="C58" s="129"/>
      <c r="D58" s="129"/>
      <c r="E58" s="129"/>
      <c r="F58" s="129"/>
      <c r="G58" s="129"/>
      <c r="H58" s="130"/>
      <c r="I58" s="129"/>
      <c r="J58" s="129"/>
      <c r="K58" s="129"/>
      <c r="L58" s="129"/>
      <c r="M58" s="129"/>
      <c r="N58" s="129"/>
      <c r="O58" s="130"/>
    </row>
    <row r="59" spans="1:15" ht="15.75" x14ac:dyDescent="0.25">
      <c r="A59" s="128"/>
      <c r="B59" s="129"/>
      <c r="C59" s="129"/>
      <c r="D59" s="129"/>
      <c r="E59" s="129"/>
      <c r="F59" s="129"/>
      <c r="G59" s="129"/>
      <c r="H59" s="130"/>
      <c r="I59" s="129"/>
      <c r="J59" s="129"/>
      <c r="K59" s="129"/>
      <c r="L59" s="129"/>
      <c r="M59" s="129"/>
      <c r="N59" s="129"/>
      <c r="O59" s="130"/>
    </row>
    <row r="60" spans="1:15" ht="15.75" x14ac:dyDescent="0.25">
      <c r="A60" s="131"/>
      <c r="B60" s="129"/>
      <c r="C60" s="129"/>
      <c r="D60" s="129"/>
      <c r="E60" s="129"/>
      <c r="F60" s="129"/>
      <c r="G60" s="129"/>
      <c r="H60" s="130"/>
      <c r="I60" s="129"/>
      <c r="J60" s="129"/>
      <c r="K60" s="129"/>
      <c r="L60" s="129"/>
      <c r="M60" s="129"/>
      <c r="N60" s="129"/>
      <c r="O60" s="130"/>
    </row>
    <row r="61" spans="1:15" ht="15.75" x14ac:dyDescent="0.25">
      <c r="A61" s="131"/>
      <c r="B61" s="129"/>
      <c r="C61" s="129"/>
      <c r="D61" s="129"/>
      <c r="E61" s="129"/>
      <c r="F61" s="129"/>
      <c r="G61" s="129"/>
      <c r="H61" s="130"/>
      <c r="I61" s="129"/>
      <c r="J61" s="129"/>
      <c r="K61" s="129"/>
      <c r="L61" s="129"/>
      <c r="M61" s="129"/>
      <c r="N61" s="129"/>
      <c r="O61" s="130"/>
    </row>
    <row r="62" spans="1:15" ht="15.75" x14ac:dyDescent="0.25">
      <c r="A62" s="131"/>
      <c r="B62" s="129"/>
      <c r="C62" s="129"/>
      <c r="D62" s="129"/>
      <c r="E62" s="129"/>
      <c r="F62" s="129"/>
      <c r="G62" s="129"/>
      <c r="H62" s="130"/>
      <c r="I62" s="132"/>
      <c r="J62" s="129"/>
      <c r="K62" s="129"/>
      <c r="L62" s="129"/>
      <c r="M62" s="129"/>
      <c r="N62" s="129"/>
      <c r="O62" s="130"/>
    </row>
    <row r="63" spans="1:15" ht="16.5" thickBot="1" x14ac:dyDescent="0.3">
      <c r="A63" s="124"/>
      <c r="B63" s="125"/>
      <c r="C63" s="125"/>
      <c r="D63" s="125"/>
      <c r="E63" s="125"/>
      <c r="F63" s="125"/>
      <c r="G63" s="125"/>
      <c r="H63" s="126"/>
      <c r="I63" s="125"/>
      <c r="J63" s="125"/>
      <c r="K63" s="125"/>
      <c r="L63" s="125"/>
      <c r="M63" s="125"/>
      <c r="N63" s="125"/>
      <c r="O63" s="126"/>
    </row>
  </sheetData>
  <sheetProtection password="C4B6" sheet="1"/>
  <mergeCells count="16">
    <mergeCell ref="B20:C20"/>
    <mergeCell ref="B47:G47"/>
    <mergeCell ref="I47:N47"/>
    <mergeCell ref="B50:G51"/>
    <mergeCell ref="I50:N51"/>
    <mergeCell ref="B22:C22"/>
    <mergeCell ref="E22:F22"/>
    <mergeCell ref="B32:G32"/>
    <mergeCell ref="I32:N32"/>
    <mergeCell ref="B35:G36"/>
    <mergeCell ref="I35:N36"/>
    <mergeCell ref="A14:O14"/>
    <mergeCell ref="A15:O15"/>
    <mergeCell ref="A16:J16"/>
    <mergeCell ref="B18:C18"/>
    <mergeCell ref="D18:L18"/>
  </mergeCells>
  <printOptions horizontalCentered="1" verticalCentered="1"/>
  <pageMargins left="0.7" right="0.7" top="0.75" bottom="0.75" header="0.3" footer="0.3"/>
  <pageSetup scale="6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customProperties>
    <customPr name="CafeStyleVersion" r:id="rId1"/>
    <customPr name="LastTupleSet_COR_Mapping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44"/>
  <sheetViews>
    <sheetView showGridLines="0" tabSelected="1" zoomScale="80" zoomScaleNormal="80" workbookViewId="0">
      <selection activeCell="C110" sqref="C110:C112"/>
    </sheetView>
  </sheetViews>
  <sheetFormatPr defaultColWidth="9" defaultRowHeight="14.25" x14ac:dyDescent="0.2"/>
  <cols>
    <col min="1" max="2" width="9" style="9"/>
    <col min="3" max="4" width="26.85546875" style="9" customWidth="1"/>
    <col min="5" max="5" width="17.85546875" style="9" customWidth="1"/>
    <col min="6" max="6" width="14.42578125" style="9" customWidth="1"/>
    <col min="7" max="7" width="15.42578125" style="9" customWidth="1"/>
    <col min="8" max="8" width="13.42578125" style="9" customWidth="1"/>
    <col min="9" max="9" width="14.7109375" style="9" customWidth="1"/>
    <col min="10" max="10" width="14.28515625" style="9" customWidth="1"/>
    <col min="11" max="11" width="15" style="9" customWidth="1"/>
    <col min="12" max="12" width="14.7109375" style="9" customWidth="1"/>
    <col min="13" max="13" width="15.42578125" style="9" customWidth="1"/>
    <col min="14" max="14" width="14.42578125" style="9" customWidth="1"/>
    <col min="15" max="15" width="12.85546875" style="9" customWidth="1"/>
    <col min="16" max="16" width="14.28515625" style="9" customWidth="1"/>
    <col min="17" max="16384" width="9" style="9"/>
  </cols>
  <sheetData>
    <row r="1" spans="1:17" ht="15.75" x14ac:dyDescent="0.25">
      <c r="A1" s="1"/>
      <c r="B1" s="170"/>
      <c r="C1" s="170"/>
      <c r="D1" s="170"/>
      <c r="E1" s="170"/>
      <c r="F1" s="170"/>
      <c r="G1" s="170"/>
      <c r="H1" s="170"/>
      <c r="I1" s="170"/>
      <c r="J1" s="170"/>
      <c r="K1" s="170"/>
      <c r="L1" s="171"/>
      <c r="M1" s="171"/>
      <c r="N1" s="171"/>
      <c r="O1" s="172"/>
      <c r="P1" s="172"/>
      <c r="Q1" s="11"/>
    </row>
    <row r="2" spans="1:17" ht="35.25" customHeight="1" x14ac:dyDescent="0.2">
      <c r="A2" s="1"/>
      <c r="B2" s="172"/>
      <c r="C2" s="172"/>
      <c r="D2" s="172"/>
      <c r="E2" s="172"/>
      <c r="F2" s="172"/>
      <c r="G2" s="172"/>
      <c r="H2" s="172"/>
      <c r="I2" s="172"/>
      <c r="J2" s="172"/>
      <c r="K2" s="172"/>
      <c r="L2" s="172"/>
      <c r="M2" s="171"/>
      <c r="N2" s="171"/>
      <c r="O2" s="172"/>
      <c r="P2" s="172"/>
      <c r="Q2" s="11"/>
    </row>
    <row r="3" spans="1:17" ht="15.75" customHeight="1" x14ac:dyDescent="0.25">
      <c r="A3" s="1"/>
      <c r="B3" s="322" t="s">
        <v>86</v>
      </c>
      <c r="C3" s="322"/>
      <c r="D3" s="322"/>
      <c r="E3" s="322"/>
      <c r="F3" s="322"/>
      <c r="G3" s="322"/>
      <c r="H3" s="322"/>
      <c r="I3" s="322"/>
      <c r="J3" s="322"/>
      <c r="K3" s="322"/>
      <c r="L3" s="322"/>
      <c r="M3" s="322"/>
      <c r="N3" s="322"/>
      <c r="O3" s="322"/>
      <c r="P3" s="322"/>
      <c r="Q3" s="11"/>
    </row>
    <row r="4" spans="1:17" ht="20.25" x14ac:dyDescent="0.2">
      <c r="A4" s="1"/>
      <c r="B4" s="333" t="s">
        <v>87</v>
      </c>
      <c r="C4" s="333"/>
      <c r="D4" s="333"/>
      <c r="E4" s="333"/>
      <c r="F4" s="333"/>
      <c r="G4" s="333"/>
      <c r="H4" s="333"/>
      <c r="I4" s="333"/>
      <c r="J4" s="333"/>
      <c r="K4" s="333"/>
      <c r="L4" s="333"/>
      <c r="M4" s="333"/>
      <c r="N4" s="333"/>
      <c r="O4" s="333"/>
      <c r="P4" s="333"/>
      <c r="Q4" s="11"/>
    </row>
    <row r="5" spans="1:17" ht="18.75" thickBot="1" x14ac:dyDescent="0.25">
      <c r="A5" s="1"/>
      <c r="B5" s="173"/>
      <c r="C5" s="173"/>
      <c r="D5" s="173"/>
      <c r="E5" s="173"/>
      <c r="F5" s="173"/>
      <c r="G5" s="173"/>
      <c r="H5" s="173"/>
      <c r="I5" s="173"/>
      <c r="J5" s="173"/>
      <c r="K5" s="173"/>
      <c r="L5" s="173"/>
      <c r="M5" s="173"/>
      <c r="N5" s="173"/>
      <c r="O5" s="173"/>
      <c r="P5" s="172"/>
      <c r="Q5" s="11"/>
    </row>
    <row r="6" spans="1:17" ht="27.95" customHeight="1" thickBot="1" x14ac:dyDescent="0.25">
      <c r="A6" s="1"/>
      <c r="B6" s="304" t="s">
        <v>109</v>
      </c>
      <c r="C6" s="305"/>
      <c r="D6" s="305"/>
      <c r="E6" s="305"/>
      <c r="F6" s="305"/>
      <c r="G6" s="305"/>
      <c r="H6" s="305"/>
      <c r="I6" s="305"/>
      <c r="J6" s="305"/>
      <c r="K6" s="305"/>
      <c r="L6" s="305"/>
      <c r="M6" s="305"/>
      <c r="N6" s="305"/>
      <c r="O6" s="305"/>
      <c r="P6" s="306"/>
      <c r="Q6" s="11"/>
    </row>
    <row r="7" spans="1:17" ht="18.75" thickBot="1" x14ac:dyDescent="0.25">
      <c r="A7" s="1"/>
      <c r="B7" s="307"/>
      <c r="C7" s="308"/>
      <c r="D7" s="309" t="s">
        <v>108</v>
      </c>
      <c r="E7" s="310"/>
      <c r="F7" s="310"/>
      <c r="G7" s="311"/>
      <c r="H7" s="295" t="s">
        <v>102</v>
      </c>
      <c r="I7" s="296"/>
      <c r="J7" s="297"/>
      <c r="K7" s="295" t="s">
        <v>103</v>
      </c>
      <c r="L7" s="296"/>
      <c r="M7" s="297"/>
      <c r="N7" s="295" t="s">
        <v>107</v>
      </c>
      <c r="O7" s="296"/>
      <c r="P7" s="297"/>
      <c r="Q7" s="11"/>
    </row>
    <row r="8" spans="1:17" ht="18.95" customHeight="1" thickBot="1" x14ac:dyDescent="0.25">
      <c r="A8" s="1"/>
      <c r="B8" s="307" t="s">
        <v>110</v>
      </c>
      <c r="C8" s="308"/>
      <c r="D8" s="174" t="s">
        <v>104</v>
      </c>
      <c r="E8" s="175" t="s">
        <v>77</v>
      </c>
      <c r="F8" s="175" t="s">
        <v>76</v>
      </c>
      <c r="G8" s="176" t="s">
        <v>0</v>
      </c>
      <c r="H8" s="174" t="s">
        <v>104</v>
      </c>
      <c r="I8" s="175" t="s">
        <v>77</v>
      </c>
      <c r="J8" s="176" t="s">
        <v>76</v>
      </c>
      <c r="K8" s="174" t="s">
        <v>104</v>
      </c>
      <c r="L8" s="175" t="s">
        <v>77</v>
      </c>
      <c r="M8" s="176" t="s">
        <v>76</v>
      </c>
      <c r="N8" s="174" t="s">
        <v>104</v>
      </c>
      <c r="O8" s="175" t="s">
        <v>76</v>
      </c>
      <c r="P8" s="176" t="s">
        <v>77</v>
      </c>
    </row>
    <row r="9" spans="1:17" ht="15" x14ac:dyDescent="0.2">
      <c r="A9" s="1"/>
      <c r="B9" s="323" t="s">
        <v>111</v>
      </c>
      <c r="C9" s="324"/>
      <c r="D9" s="177">
        <f>+L59-L63</f>
        <v>0</v>
      </c>
      <c r="E9" s="178">
        <f>SUM($L$18,$L$22,$L$26,$L$30,$L$34,$L$38,$L$42,$L$46,$L$51,$L$73,$L$77,$L$81)</f>
        <v>0</v>
      </c>
      <c r="F9" s="178">
        <f>L63</f>
        <v>0</v>
      </c>
      <c r="G9" s="179"/>
      <c r="H9" s="177">
        <f>SUM(H59:K59)-SUM(H63:K63)</f>
        <v>0</v>
      </c>
      <c r="I9" s="178">
        <f>SUM((H18:K18),(H22:K22),(H26:K26),(H30:K30),(H34:K34),(H38:K38),(H42:K42),(H46:K46),(H51:K51),(H73:K73),(H77:K77,H81:K81))</f>
        <v>0</v>
      </c>
      <c r="J9" s="180">
        <f>SUM(H63:K63)</f>
        <v>0</v>
      </c>
      <c r="K9" s="177">
        <f>(K59+J59)-(K63+J63)</f>
        <v>0</v>
      </c>
      <c r="L9" s="178">
        <f>SUM((J18:K18),(J22:K22),(J26:K26),(J30:K30),(J34:K34),(J38:K38),(J42:K42),(J46:K46),(J51:K51),(J73:K73),(J77:K77),(J81:K81))</f>
        <v>0</v>
      </c>
      <c r="M9" s="180">
        <f>K63+J63</f>
        <v>0</v>
      </c>
      <c r="N9" s="177">
        <f>+L86</f>
        <v>0</v>
      </c>
      <c r="O9" s="178">
        <f>+L90</f>
        <v>0</v>
      </c>
      <c r="P9" s="180">
        <f>+L94</f>
        <v>0</v>
      </c>
    </row>
    <row r="10" spans="1:17" ht="15" x14ac:dyDescent="0.2">
      <c r="A10" s="1"/>
      <c r="B10" s="325" t="s">
        <v>112</v>
      </c>
      <c r="C10" s="326"/>
      <c r="D10" s="177">
        <f>+L60-L64</f>
        <v>0</v>
      </c>
      <c r="E10" s="178">
        <f>SUM($L$19,$L$23,$L$27,$L$31,$L$35,$L$39,$L$43,$L$47,$L$52,$L$74,$L$78,$L$82)</f>
        <v>0</v>
      </c>
      <c r="F10" s="178">
        <f>L64</f>
        <v>0</v>
      </c>
      <c r="G10" s="179"/>
      <c r="H10" s="177">
        <f>SUM(H60:K60)-SUM(H64:K64)</f>
        <v>0</v>
      </c>
      <c r="I10" s="178">
        <f>SUM((H19:K19),(H23:K23),(H27:K27),(H31:K31),(H35:K35),(H39:K39),(H43:K43),(H47:K47),(H52:K52),(H74:K74),(H78:K78,H82:K82))</f>
        <v>0</v>
      </c>
      <c r="J10" s="180">
        <f>SUM(H64:K64)</f>
        <v>0</v>
      </c>
      <c r="K10" s="177">
        <f>(K60+J60)-(K64+J64)</f>
        <v>0</v>
      </c>
      <c r="L10" s="178">
        <f>SUM((J19:K19),(J23:K23),(J27:K27),(J31:K31),(J35:K35),(J39:K39),(J43:K43),(J47:K47),(J52:K52),(J74:K74),(J78:K78),(J82:K82))</f>
        <v>0</v>
      </c>
      <c r="M10" s="180">
        <f>K64+J64</f>
        <v>0</v>
      </c>
      <c r="N10" s="177">
        <f>+L87</f>
        <v>0</v>
      </c>
      <c r="O10" s="178">
        <f>+L91</f>
        <v>0</v>
      </c>
      <c r="P10" s="180">
        <f>+L95</f>
        <v>0</v>
      </c>
    </row>
    <row r="11" spans="1:17" ht="15" x14ac:dyDescent="0.2">
      <c r="A11" s="1"/>
      <c r="B11" s="325" t="s">
        <v>105</v>
      </c>
      <c r="C11" s="326"/>
      <c r="D11" s="177">
        <f>+L61-L65</f>
        <v>0</v>
      </c>
      <c r="E11" s="178">
        <f>SUM($L$20,$L$24,$L$28,$L$32,$L$36,$L$40,$L$44,$L$48,$L$53,$L$75,$L$79,$L$83)</f>
        <v>0</v>
      </c>
      <c r="F11" s="178">
        <f>L65</f>
        <v>0</v>
      </c>
      <c r="G11" s="179"/>
      <c r="H11" s="177">
        <f>SUM(H61:K61)-SUM(H65:K65)</f>
        <v>0</v>
      </c>
      <c r="I11" s="178">
        <f>SUM((H20:K20),(H24:K24),(H28:K28),(H32:K32),(H36:K36),(H40:K40),(H44:K44),(H48:K48),(H53:K53),(H75:K75),(H79:K79,H83:K83))</f>
        <v>0</v>
      </c>
      <c r="J11" s="180">
        <f>SUM(H65:K65)</f>
        <v>0</v>
      </c>
      <c r="K11" s="177">
        <f>(K61+J61)-(K65+J65)</f>
        <v>0</v>
      </c>
      <c r="L11" s="178">
        <f>SUM((J20:K20),(J24:K24),(J28:K28),(J32:K32),(J36:K36),(J40:K40),(J44:K44),(J48:K48),(J53:K53),(J75:K75),(J79:K79),(J83:K83))</f>
        <v>0</v>
      </c>
      <c r="M11" s="180">
        <f>K65+J65</f>
        <v>0</v>
      </c>
      <c r="N11" s="177">
        <f>+L88</f>
        <v>0</v>
      </c>
      <c r="O11" s="178">
        <f>+L92</f>
        <v>0</v>
      </c>
      <c r="P11" s="180">
        <f>+L96</f>
        <v>0</v>
      </c>
    </row>
    <row r="12" spans="1:17" ht="19.5" thickBot="1" x14ac:dyDescent="0.25">
      <c r="A12" s="1"/>
      <c r="B12" s="293" t="s">
        <v>106</v>
      </c>
      <c r="C12" s="294"/>
      <c r="D12" s="181">
        <f>SUM(D9:D11)</f>
        <v>0</v>
      </c>
      <c r="E12" s="182">
        <f>SUM(E9:E11)+L49+L71</f>
        <v>0</v>
      </c>
      <c r="F12" s="182">
        <f>SUM(F9:F11)</f>
        <v>0</v>
      </c>
      <c r="G12" s="183">
        <f>L70</f>
        <v>0</v>
      </c>
      <c r="H12" s="184">
        <f>SUM(H9:H11)</f>
        <v>0</v>
      </c>
      <c r="I12" s="185">
        <f>SUM(I9:I11,H49:J49,H71:J71)</f>
        <v>0</v>
      </c>
      <c r="J12" s="186">
        <f>SUM(J9:J11)</f>
        <v>0</v>
      </c>
      <c r="K12" s="184">
        <f>SUM(K9:K11)</f>
        <v>0</v>
      </c>
      <c r="L12" s="185">
        <f>SUM(L9:L11,H49:K49,H71:K71)</f>
        <v>0</v>
      </c>
      <c r="M12" s="186">
        <f>SUM(M9:M11)</f>
        <v>0</v>
      </c>
      <c r="N12" s="184">
        <f>SUM(N9:N11)</f>
        <v>0</v>
      </c>
      <c r="O12" s="185">
        <f>SUM(O9:O11)</f>
        <v>0</v>
      </c>
      <c r="P12" s="186">
        <f>SUM(P9:P11)</f>
        <v>0</v>
      </c>
    </row>
    <row r="13" spans="1:17" ht="18.75" thickTop="1" x14ac:dyDescent="0.2">
      <c r="A13" s="1"/>
      <c r="B13" s="142"/>
      <c r="C13" s="142"/>
      <c r="D13" s="142"/>
      <c r="E13" s="142"/>
      <c r="F13" s="142"/>
      <c r="G13" s="142"/>
      <c r="H13" s="142"/>
      <c r="I13" s="142"/>
      <c r="J13" s="142"/>
      <c r="K13" s="142"/>
      <c r="L13" s="142"/>
      <c r="M13" s="142"/>
      <c r="N13" s="142"/>
      <c r="O13" s="142"/>
      <c r="Q13" s="11"/>
    </row>
    <row r="14" spans="1:17" ht="21" thickBot="1" x14ac:dyDescent="0.25">
      <c r="A14" s="1"/>
      <c r="B14" s="2"/>
      <c r="C14" s="2"/>
      <c r="D14" s="8"/>
      <c r="E14" s="8"/>
      <c r="F14" s="8"/>
      <c r="G14" s="8"/>
      <c r="H14" s="13"/>
      <c r="I14" s="13"/>
      <c r="J14" s="13"/>
      <c r="K14" s="13"/>
      <c r="L14" s="13"/>
      <c r="M14" s="1"/>
      <c r="N14" s="1"/>
      <c r="O14" s="11"/>
      <c r="Q14" s="11"/>
    </row>
    <row r="15" spans="1:17" s="10" customFormat="1" ht="15" customHeight="1" thickBot="1" x14ac:dyDescent="0.25">
      <c r="A15" s="1"/>
      <c r="B15" s="349" t="s">
        <v>3</v>
      </c>
      <c r="C15" s="350"/>
      <c r="D15" s="350"/>
      <c r="E15" s="350"/>
      <c r="F15" s="351"/>
      <c r="G15" s="338" t="s">
        <v>60</v>
      </c>
      <c r="H15" s="340" t="s">
        <v>8</v>
      </c>
      <c r="I15" s="340"/>
      <c r="J15" s="340"/>
      <c r="K15" s="340"/>
      <c r="L15" s="315" t="s">
        <v>61</v>
      </c>
      <c r="M15" s="327" t="s">
        <v>68</v>
      </c>
      <c r="N15" s="328"/>
      <c r="O15" s="329"/>
      <c r="Q15" s="12"/>
    </row>
    <row r="16" spans="1:17" s="10" customFormat="1" ht="13.5" thickBot="1" x14ac:dyDescent="0.25">
      <c r="A16" s="1"/>
      <c r="B16" s="352"/>
      <c r="C16" s="353"/>
      <c r="D16" s="353"/>
      <c r="E16" s="353"/>
      <c r="F16" s="354"/>
      <c r="G16" s="339"/>
      <c r="H16" s="27" t="s">
        <v>4</v>
      </c>
      <c r="I16" s="27" t="s">
        <v>5</v>
      </c>
      <c r="J16" s="27" t="s">
        <v>6</v>
      </c>
      <c r="K16" s="27" t="s">
        <v>7</v>
      </c>
      <c r="L16" s="316"/>
      <c r="M16" s="187" t="s">
        <v>69</v>
      </c>
      <c r="N16" s="188" t="s">
        <v>70</v>
      </c>
      <c r="O16" s="189" t="s">
        <v>71</v>
      </c>
      <c r="Q16" s="12"/>
    </row>
    <row r="17" spans="1:17" s="10" customFormat="1" ht="12.75" x14ac:dyDescent="0.2">
      <c r="A17" s="1"/>
      <c r="B17" s="190" t="s">
        <v>9</v>
      </c>
      <c r="C17" s="355" t="s">
        <v>10</v>
      </c>
      <c r="D17" s="356"/>
      <c r="E17" s="356"/>
      <c r="F17" s="357"/>
      <c r="G17" s="169">
        <f>SUM(G18:G20)</f>
        <v>0</v>
      </c>
      <c r="H17" s="169">
        <f>SUM(H18:H20)</f>
        <v>0</v>
      </c>
      <c r="I17" s="159">
        <f>SUM(I18:I20)</f>
        <v>0</v>
      </c>
      <c r="J17" s="159">
        <f>SUM(J18:J20)</f>
        <v>0</v>
      </c>
      <c r="K17" s="159">
        <f>SUM(K18:K20)</f>
        <v>0</v>
      </c>
      <c r="L17" s="26">
        <f>SUM(G17:K17)</f>
        <v>0</v>
      </c>
      <c r="M17" s="47"/>
      <c r="N17" s="48"/>
      <c r="O17" s="49"/>
      <c r="Q17" s="12"/>
    </row>
    <row r="18" spans="1:17" s="10" customFormat="1" ht="12.75" x14ac:dyDescent="0.2">
      <c r="A18" s="1"/>
      <c r="B18" s="143"/>
      <c r="C18" s="136" t="s">
        <v>96</v>
      </c>
      <c r="D18" s="144"/>
      <c r="E18" s="144"/>
      <c r="F18" s="145"/>
      <c r="G18" s="24"/>
      <c r="H18" s="24"/>
      <c r="I18" s="24"/>
      <c r="J18" s="24"/>
      <c r="K18" s="24"/>
      <c r="L18" s="158">
        <f t="shared" ref="L18:L81" si="0">SUM(G18:K18)</f>
        <v>0</v>
      </c>
      <c r="M18" s="47"/>
      <c r="N18" s="48"/>
      <c r="O18" s="49"/>
      <c r="Q18" s="12"/>
    </row>
    <row r="19" spans="1:17" s="10" customFormat="1" ht="12.75" x14ac:dyDescent="0.2">
      <c r="A19" s="1"/>
      <c r="B19" s="143"/>
      <c r="C19" s="136" t="s">
        <v>97</v>
      </c>
      <c r="D19" s="144"/>
      <c r="E19" s="144"/>
      <c r="F19" s="145"/>
      <c r="G19" s="24"/>
      <c r="H19" s="24"/>
      <c r="I19" s="24"/>
      <c r="J19" s="24"/>
      <c r="K19" s="24"/>
      <c r="L19" s="158">
        <f t="shared" si="0"/>
        <v>0</v>
      </c>
      <c r="M19" s="47"/>
      <c r="N19" s="48"/>
      <c r="O19" s="49"/>
      <c r="P19" s="12"/>
      <c r="Q19" s="12"/>
    </row>
    <row r="20" spans="1:17" s="10" customFormat="1" ht="12.75" x14ac:dyDescent="0.2">
      <c r="A20" s="1"/>
      <c r="B20" s="143"/>
      <c r="C20" s="136" t="s">
        <v>98</v>
      </c>
      <c r="D20" s="144"/>
      <c r="E20" s="144"/>
      <c r="F20" s="145"/>
      <c r="G20" s="24"/>
      <c r="H20" s="24"/>
      <c r="I20" s="24"/>
      <c r="J20" s="24"/>
      <c r="K20" s="24"/>
      <c r="L20" s="158">
        <f t="shared" si="0"/>
        <v>0</v>
      </c>
      <c r="M20" s="47"/>
      <c r="N20" s="48"/>
      <c r="O20" s="49"/>
      <c r="P20" s="12"/>
      <c r="Q20" s="12"/>
    </row>
    <row r="21" spans="1:17" s="10" customFormat="1" ht="12.75" x14ac:dyDescent="0.2">
      <c r="A21" s="1"/>
      <c r="B21" s="191" t="s">
        <v>11</v>
      </c>
      <c r="C21" s="330" t="s">
        <v>12</v>
      </c>
      <c r="D21" s="331"/>
      <c r="E21" s="331"/>
      <c r="F21" s="332"/>
      <c r="G21" s="169">
        <f>SUM(G22:G24)</f>
        <v>0</v>
      </c>
      <c r="H21" s="169">
        <f>SUM(H22:H24)</f>
        <v>0</v>
      </c>
      <c r="I21" s="169">
        <f>SUM(I22:I24)</f>
        <v>0</v>
      </c>
      <c r="J21" s="169">
        <f>SUM(J22:J24)</f>
        <v>0</v>
      </c>
      <c r="K21" s="169">
        <f>SUM(K22:K24)</f>
        <v>0</v>
      </c>
      <c r="L21" s="26">
        <f t="shared" si="0"/>
        <v>0</v>
      </c>
      <c r="M21" s="47"/>
      <c r="N21" s="48"/>
      <c r="O21" s="49"/>
      <c r="P21" s="12"/>
      <c r="Q21" s="12"/>
    </row>
    <row r="22" spans="1:17" s="10" customFormat="1" ht="12.75" x14ac:dyDescent="0.2">
      <c r="A22" s="1"/>
      <c r="B22" s="28"/>
      <c r="C22" s="136" t="s">
        <v>96</v>
      </c>
      <c r="D22" s="140"/>
      <c r="E22" s="140"/>
      <c r="F22" s="141"/>
      <c r="G22" s="24"/>
      <c r="H22" s="24"/>
      <c r="I22" s="24"/>
      <c r="J22" s="24"/>
      <c r="K22" s="24"/>
      <c r="L22" s="158">
        <f t="shared" si="0"/>
        <v>0</v>
      </c>
      <c r="M22" s="47"/>
      <c r="N22" s="48"/>
      <c r="O22" s="49"/>
      <c r="P22" s="12"/>
      <c r="Q22" s="12"/>
    </row>
    <row r="23" spans="1:17" s="10" customFormat="1" ht="12.75" x14ac:dyDescent="0.2">
      <c r="A23" s="1"/>
      <c r="B23" s="28"/>
      <c r="C23" s="136" t="s">
        <v>97</v>
      </c>
      <c r="D23" s="140"/>
      <c r="E23" s="140"/>
      <c r="F23" s="141"/>
      <c r="G23" s="24"/>
      <c r="H23" s="24"/>
      <c r="I23" s="24"/>
      <c r="J23" s="24"/>
      <c r="K23" s="24"/>
      <c r="L23" s="158">
        <f t="shared" si="0"/>
        <v>0</v>
      </c>
      <c r="M23" s="47"/>
      <c r="N23" s="48"/>
      <c r="O23" s="49"/>
      <c r="P23" s="12"/>
      <c r="Q23" s="12"/>
    </row>
    <row r="24" spans="1:17" s="10" customFormat="1" ht="12.75" x14ac:dyDescent="0.2">
      <c r="A24" s="1"/>
      <c r="B24" s="28"/>
      <c r="C24" s="136" t="s">
        <v>98</v>
      </c>
      <c r="D24" s="140"/>
      <c r="E24" s="140"/>
      <c r="F24" s="141"/>
      <c r="G24" s="24"/>
      <c r="H24" s="24"/>
      <c r="I24" s="24"/>
      <c r="J24" s="24"/>
      <c r="K24" s="24"/>
      <c r="L24" s="158">
        <f t="shared" si="0"/>
        <v>0</v>
      </c>
      <c r="M24" s="47"/>
      <c r="N24" s="48"/>
      <c r="O24" s="49"/>
      <c r="P24" s="12"/>
      <c r="Q24" s="12"/>
    </row>
    <row r="25" spans="1:17" s="10" customFormat="1" ht="12.75" x14ac:dyDescent="0.2">
      <c r="A25" s="1"/>
      <c r="B25" s="191" t="s">
        <v>13</v>
      </c>
      <c r="C25" s="298" t="s">
        <v>14</v>
      </c>
      <c r="D25" s="299"/>
      <c r="E25" s="299"/>
      <c r="F25" s="300"/>
      <c r="G25" s="169">
        <f>SUM(G26:G28)</f>
        <v>0</v>
      </c>
      <c r="H25" s="169">
        <f>SUM(H26:H28)</f>
        <v>0</v>
      </c>
      <c r="I25" s="169">
        <f>SUM(I26:I28)</f>
        <v>0</v>
      </c>
      <c r="J25" s="169">
        <f>SUM(J26:J28)</f>
        <v>0</v>
      </c>
      <c r="K25" s="169">
        <f>SUM(K26:K28)</f>
        <v>0</v>
      </c>
      <c r="L25" s="26">
        <f t="shared" si="0"/>
        <v>0</v>
      </c>
      <c r="M25" s="47"/>
      <c r="N25" s="48"/>
      <c r="O25" s="49"/>
      <c r="P25" s="12"/>
      <c r="Q25" s="12"/>
    </row>
    <row r="26" spans="1:17" s="10" customFormat="1" ht="12.75" x14ac:dyDescent="0.2">
      <c r="A26" s="1"/>
      <c r="B26" s="28"/>
      <c r="C26" s="136" t="s">
        <v>96</v>
      </c>
      <c r="D26" s="134"/>
      <c r="E26" s="134"/>
      <c r="F26" s="135"/>
      <c r="G26" s="24"/>
      <c r="H26" s="24"/>
      <c r="I26" s="24"/>
      <c r="J26" s="24"/>
      <c r="K26" s="24"/>
      <c r="L26" s="158">
        <f t="shared" si="0"/>
        <v>0</v>
      </c>
      <c r="M26" s="47"/>
      <c r="N26" s="48"/>
      <c r="O26" s="49"/>
      <c r="P26" s="12"/>
      <c r="Q26" s="12"/>
    </row>
    <row r="27" spans="1:17" s="10" customFormat="1" ht="12.75" x14ac:dyDescent="0.2">
      <c r="A27" s="1"/>
      <c r="B27" s="28"/>
      <c r="C27" s="136" t="s">
        <v>97</v>
      </c>
      <c r="D27" s="134"/>
      <c r="E27" s="134"/>
      <c r="F27" s="135"/>
      <c r="G27" s="24"/>
      <c r="H27" s="24"/>
      <c r="I27" s="24"/>
      <c r="J27" s="24"/>
      <c r="K27" s="24"/>
      <c r="L27" s="158">
        <f t="shared" si="0"/>
        <v>0</v>
      </c>
      <c r="M27" s="47"/>
      <c r="N27" s="48"/>
      <c r="O27" s="49"/>
      <c r="P27" s="12"/>
      <c r="Q27" s="12"/>
    </row>
    <row r="28" spans="1:17" s="10" customFormat="1" ht="12.75" x14ac:dyDescent="0.2">
      <c r="A28" s="1"/>
      <c r="B28" s="28"/>
      <c r="C28" s="136" t="s">
        <v>98</v>
      </c>
      <c r="D28" s="134"/>
      <c r="E28" s="134"/>
      <c r="F28" s="135"/>
      <c r="G28" s="24"/>
      <c r="H28" s="24"/>
      <c r="I28" s="24"/>
      <c r="J28" s="24"/>
      <c r="K28" s="24"/>
      <c r="L28" s="158">
        <f t="shared" si="0"/>
        <v>0</v>
      </c>
      <c r="M28" s="47"/>
      <c r="N28" s="48"/>
      <c r="O28" s="49"/>
      <c r="P28" s="12"/>
      <c r="Q28" s="12"/>
    </row>
    <row r="29" spans="1:17" s="10" customFormat="1" ht="12.75" x14ac:dyDescent="0.2">
      <c r="A29" s="1"/>
      <c r="B29" s="191" t="s">
        <v>15</v>
      </c>
      <c r="C29" s="298" t="s">
        <v>16</v>
      </c>
      <c r="D29" s="299"/>
      <c r="E29" s="299"/>
      <c r="F29" s="300"/>
      <c r="G29" s="169">
        <f>SUM(G30:G32)</f>
        <v>0</v>
      </c>
      <c r="H29" s="169">
        <f>SUM(H30:H32)</f>
        <v>0</v>
      </c>
      <c r="I29" s="169">
        <f>SUM(I30:I32)</f>
        <v>0</v>
      </c>
      <c r="J29" s="169">
        <f>SUM(J30:J32)</f>
        <v>0</v>
      </c>
      <c r="K29" s="169">
        <f>SUM(K30:K32)</f>
        <v>0</v>
      </c>
      <c r="L29" s="26">
        <f t="shared" si="0"/>
        <v>0</v>
      </c>
      <c r="M29" s="47"/>
      <c r="N29" s="48"/>
      <c r="O29" s="49"/>
      <c r="P29" s="12"/>
      <c r="Q29" s="12"/>
    </row>
    <row r="30" spans="1:17" s="10" customFormat="1" ht="12.75" x14ac:dyDescent="0.2">
      <c r="A30" s="1"/>
      <c r="B30" s="28"/>
      <c r="C30" s="136" t="s">
        <v>96</v>
      </c>
      <c r="D30" s="134"/>
      <c r="E30" s="134"/>
      <c r="F30" s="135"/>
      <c r="G30" s="24"/>
      <c r="H30" s="24"/>
      <c r="I30" s="24"/>
      <c r="J30" s="24"/>
      <c r="K30" s="24"/>
      <c r="L30" s="158">
        <f t="shared" si="0"/>
        <v>0</v>
      </c>
      <c r="M30" s="47"/>
      <c r="N30" s="48"/>
      <c r="O30" s="49"/>
      <c r="P30" s="12"/>
      <c r="Q30" s="12"/>
    </row>
    <row r="31" spans="1:17" s="10" customFormat="1" ht="12.75" x14ac:dyDescent="0.2">
      <c r="A31" s="1"/>
      <c r="B31" s="28"/>
      <c r="C31" s="136" t="s">
        <v>97</v>
      </c>
      <c r="D31" s="134"/>
      <c r="E31" s="134"/>
      <c r="F31" s="135"/>
      <c r="G31" s="24"/>
      <c r="H31" s="24"/>
      <c r="I31" s="24"/>
      <c r="J31" s="24"/>
      <c r="K31" s="24"/>
      <c r="L31" s="158">
        <f t="shared" si="0"/>
        <v>0</v>
      </c>
      <c r="M31" s="47"/>
      <c r="N31" s="48"/>
      <c r="O31" s="49"/>
      <c r="P31" s="12"/>
      <c r="Q31" s="12"/>
    </row>
    <row r="32" spans="1:17" s="10" customFormat="1" ht="12.75" x14ac:dyDescent="0.2">
      <c r="A32" s="1"/>
      <c r="B32" s="28"/>
      <c r="C32" s="136" t="s">
        <v>98</v>
      </c>
      <c r="D32" s="134"/>
      <c r="E32" s="134"/>
      <c r="F32" s="135"/>
      <c r="G32" s="24"/>
      <c r="H32" s="24"/>
      <c r="I32" s="24"/>
      <c r="J32" s="24"/>
      <c r="K32" s="24"/>
      <c r="L32" s="158">
        <f t="shared" si="0"/>
        <v>0</v>
      </c>
      <c r="M32" s="47"/>
      <c r="N32" s="48"/>
      <c r="O32" s="49"/>
      <c r="P32" s="12"/>
      <c r="Q32" s="12"/>
    </row>
    <row r="33" spans="1:18" s="10" customFormat="1" ht="12.75" x14ac:dyDescent="0.2">
      <c r="A33" s="1"/>
      <c r="B33" s="191" t="s">
        <v>17</v>
      </c>
      <c r="C33" s="298" t="s">
        <v>18</v>
      </c>
      <c r="D33" s="299"/>
      <c r="E33" s="299"/>
      <c r="F33" s="300"/>
      <c r="G33" s="169">
        <f>SUM(G34:G36)</f>
        <v>0</v>
      </c>
      <c r="H33" s="169">
        <f>SUM(H34:H36)</f>
        <v>0</v>
      </c>
      <c r="I33" s="169">
        <f>SUM(I34:I36)</f>
        <v>0</v>
      </c>
      <c r="J33" s="169">
        <f>SUM(J34:J36)</f>
        <v>0</v>
      </c>
      <c r="K33" s="169">
        <f>SUM(K34:K36)</f>
        <v>0</v>
      </c>
      <c r="L33" s="26">
        <f t="shared" si="0"/>
        <v>0</v>
      </c>
      <c r="M33" s="47"/>
      <c r="N33" s="48"/>
      <c r="O33" s="49"/>
      <c r="P33" s="12"/>
      <c r="Q33" s="12"/>
    </row>
    <row r="34" spans="1:18" s="10" customFormat="1" ht="12.75" x14ac:dyDescent="0.2">
      <c r="A34" s="1"/>
      <c r="B34" s="28"/>
      <c r="C34" s="136" t="s">
        <v>96</v>
      </c>
      <c r="D34" s="134"/>
      <c r="E34" s="134"/>
      <c r="F34" s="135"/>
      <c r="G34" s="24"/>
      <c r="H34" s="24"/>
      <c r="I34" s="24"/>
      <c r="J34" s="24"/>
      <c r="K34" s="24"/>
      <c r="L34" s="158">
        <f t="shared" si="0"/>
        <v>0</v>
      </c>
      <c r="M34" s="47"/>
      <c r="N34" s="48"/>
      <c r="O34" s="49"/>
      <c r="P34" s="12"/>
      <c r="Q34" s="12"/>
    </row>
    <row r="35" spans="1:18" s="10" customFormat="1" ht="12.75" x14ac:dyDescent="0.2">
      <c r="A35" s="1"/>
      <c r="B35" s="28"/>
      <c r="C35" s="136" t="s">
        <v>97</v>
      </c>
      <c r="D35" s="134"/>
      <c r="E35" s="134"/>
      <c r="F35" s="135"/>
      <c r="G35" s="24"/>
      <c r="H35" s="24"/>
      <c r="I35" s="24"/>
      <c r="J35" s="24"/>
      <c r="K35" s="24"/>
      <c r="L35" s="158">
        <f t="shared" si="0"/>
        <v>0</v>
      </c>
      <c r="M35" s="47"/>
      <c r="N35" s="48"/>
      <c r="O35" s="49"/>
      <c r="P35" s="12"/>
      <c r="Q35" s="12"/>
    </row>
    <row r="36" spans="1:18" s="10" customFormat="1" ht="12.75" x14ac:dyDescent="0.2">
      <c r="A36" s="1"/>
      <c r="B36" s="28"/>
      <c r="C36" s="136" t="s">
        <v>98</v>
      </c>
      <c r="D36" s="134"/>
      <c r="E36" s="134"/>
      <c r="F36" s="135"/>
      <c r="G36" s="24"/>
      <c r="H36" s="24"/>
      <c r="I36" s="24"/>
      <c r="J36" s="24"/>
      <c r="K36" s="24"/>
      <c r="L36" s="158">
        <f t="shared" si="0"/>
        <v>0</v>
      </c>
      <c r="M36" s="47"/>
      <c r="N36" s="48"/>
      <c r="O36" s="49"/>
      <c r="P36" s="12"/>
      <c r="Q36" s="12"/>
    </row>
    <row r="37" spans="1:18" s="10" customFormat="1" ht="12.75" x14ac:dyDescent="0.2">
      <c r="A37" s="1"/>
      <c r="B37" s="191" t="s">
        <v>19</v>
      </c>
      <c r="C37" s="298" t="s">
        <v>20</v>
      </c>
      <c r="D37" s="299"/>
      <c r="E37" s="299"/>
      <c r="F37" s="300"/>
      <c r="G37" s="169">
        <f>SUM(G38:G40)</f>
        <v>0</v>
      </c>
      <c r="H37" s="169">
        <f>SUM(H38:H40)</f>
        <v>0</v>
      </c>
      <c r="I37" s="169">
        <f>SUM(I38:I40)</f>
        <v>0</v>
      </c>
      <c r="J37" s="169">
        <f>SUM(J38:J40)</f>
        <v>0</v>
      </c>
      <c r="K37" s="169">
        <f>SUM(K38:K40)</f>
        <v>0</v>
      </c>
      <c r="L37" s="26">
        <f t="shared" si="0"/>
        <v>0</v>
      </c>
      <c r="M37" s="47"/>
      <c r="N37" s="48"/>
      <c r="O37" s="49"/>
      <c r="P37" s="12"/>
      <c r="Q37" s="12"/>
      <c r="R37" s="29"/>
    </row>
    <row r="38" spans="1:18" s="10" customFormat="1" ht="12.75" x14ac:dyDescent="0.2">
      <c r="A38" s="1"/>
      <c r="B38" s="28"/>
      <c r="C38" s="136" t="s">
        <v>96</v>
      </c>
      <c r="D38" s="134"/>
      <c r="E38" s="134"/>
      <c r="F38" s="135"/>
      <c r="G38" s="24"/>
      <c r="H38" s="24"/>
      <c r="I38" s="24"/>
      <c r="J38" s="24"/>
      <c r="K38" s="24"/>
      <c r="L38" s="158">
        <f t="shared" si="0"/>
        <v>0</v>
      </c>
      <c r="M38" s="47"/>
      <c r="N38" s="48"/>
      <c r="O38" s="49"/>
      <c r="P38" s="12"/>
      <c r="Q38" s="12"/>
      <c r="R38" s="29"/>
    </row>
    <row r="39" spans="1:18" s="10" customFormat="1" ht="12.75" x14ac:dyDescent="0.2">
      <c r="A39" s="1"/>
      <c r="B39" s="28"/>
      <c r="C39" s="136" t="s">
        <v>97</v>
      </c>
      <c r="D39" s="134"/>
      <c r="E39" s="134"/>
      <c r="F39" s="135"/>
      <c r="G39" s="24"/>
      <c r="H39" s="24"/>
      <c r="I39" s="24"/>
      <c r="J39" s="24"/>
      <c r="K39" s="24"/>
      <c r="L39" s="158">
        <f t="shared" si="0"/>
        <v>0</v>
      </c>
      <c r="M39" s="47"/>
      <c r="N39" s="48"/>
      <c r="O39" s="49"/>
      <c r="P39" s="12"/>
      <c r="Q39" s="12"/>
      <c r="R39" s="29"/>
    </row>
    <row r="40" spans="1:18" s="10" customFormat="1" ht="12.75" x14ac:dyDescent="0.2">
      <c r="A40" s="1"/>
      <c r="B40" s="28"/>
      <c r="C40" s="136" t="s">
        <v>98</v>
      </c>
      <c r="D40" s="134"/>
      <c r="E40" s="134"/>
      <c r="F40" s="135"/>
      <c r="G40" s="24"/>
      <c r="H40" s="24"/>
      <c r="I40" s="24"/>
      <c r="J40" s="24"/>
      <c r="K40" s="24"/>
      <c r="L40" s="158">
        <f t="shared" si="0"/>
        <v>0</v>
      </c>
      <c r="M40" s="47"/>
      <c r="N40" s="48"/>
      <c r="O40" s="49"/>
      <c r="P40" s="12"/>
      <c r="Q40" s="12"/>
      <c r="R40" s="29"/>
    </row>
    <row r="41" spans="1:18" s="10" customFormat="1" ht="12.75" x14ac:dyDescent="0.2">
      <c r="A41" s="1"/>
      <c r="B41" s="191" t="s">
        <v>21</v>
      </c>
      <c r="C41" s="298" t="s">
        <v>22</v>
      </c>
      <c r="D41" s="299"/>
      <c r="E41" s="299"/>
      <c r="F41" s="300"/>
      <c r="G41" s="169">
        <f>SUM(G42:G44)</f>
        <v>0</v>
      </c>
      <c r="H41" s="169">
        <f>SUM(H42:H44)</f>
        <v>0</v>
      </c>
      <c r="I41" s="169">
        <f>SUM(I42:I44)</f>
        <v>0</v>
      </c>
      <c r="J41" s="169">
        <f>SUM(J42:J44)</f>
        <v>0</v>
      </c>
      <c r="K41" s="169">
        <f>SUM(K42:K44)</f>
        <v>0</v>
      </c>
      <c r="L41" s="26">
        <f t="shared" si="0"/>
        <v>0</v>
      </c>
      <c r="M41" s="47"/>
      <c r="N41" s="48"/>
      <c r="O41" s="49"/>
      <c r="P41" s="12"/>
      <c r="Q41" s="12"/>
    </row>
    <row r="42" spans="1:18" s="10" customFormat="1" ht="12.75" x14ac:dyDescent="0.2">
      <c r="A42" s="1"/>
      <c r="B42" s="28"/>
      <c r="C42" s="136" t="s">
        <v>96</v>
      </c>
      <c r="D42" s="134"/>
      <c r="E42" s="134"/>
      <c r="F42" s="135"/>
      <c r="G42" s="24"/>
      <c r="H42" s="24"/>
      <c r="I42" s="24"/>
      <c r="J42" s="24"/>
      <c r="K42" s="24"/>
      <c r="L42" s="158">
        <f t="shared" si="0"/>
        <v>0</v>
      </c>
      <c r="M42" s="47"/>
      <c r="N42" s="48"/>
      <c r="O42" s="49"/>
      <c r="P42" s="12"/>
      <c r="Q42" s="12"/>
    </row>
    <row r="43" spans="1:18" s="10" customFormat="1" ht="12.75" x14ac:dyDescent="0.2">
      <c r="A43" s="1"/>
      <c r="B43" s="28"/>
      <c r="C43" s="136" t="s">
        <v>97</v>
      </c>
      <c r="D43" s="134"/>
      <c r="E43" s="134"/>
      <c r="F43" s="135"/>
      <c r="G43" s="24"/>
      <c r="H43" s="24"/>
      <c r="I43" s="24"/>
      <c r="J43" s="24"/>
      <c r="K43" s="24"/>
      <c r="L43" s="158">
        <f t="shared" si="0"/>
        <v>0</v>
      </c>
      <c r="M43" s="47"/>
      <c r="N43" s="48"/>
      <c r="O43" s="49"/>
      <c r="P43" s="12"/>
      <c r="Q43" s="12"/>
    </row>
    <row r="44" spans="1:18" s="10" customFormat="1" ht="12.75" x14ac:dyDescent="0.2">
      <c r="A44" s="1"/>
      <c r="B44" s="28"/>
      <c r="C44" s="136" t="s">
        <v>98</v>
      </c>
      <c r="D44" s="134"/>
      <c r="E44" s="134"/>
      <c r="F44" s="135"/>
      <c r="G44" s="24"/>
      <c r="H44" s="24"/>
      <c r="I44" s="24"/>
      <c r="J44" s="24"/>
      <c r="K44" s="24"/>
      <c r="L44" s="158">
        <f t="shared" si="0"/>
        <v>0</v>
      </c>
      <c r="M44" s="47"/>
      <c r="N44" s="48"/>
      <c r="O44" s="49"/>
      <c r="P44" s="12"/>
      <c r="Q44" s="12"/>
    </row>
    <row r="45" spans="1:18" s="10" customFormat="1" ht="12.75" x14ac:dyDescent="0.2">
      <c r="A45" s="1"/>
      <c r="B45" s="191" t="s">
        <v>23</v>
      </c>
      <c r="C45" s="298" t="s">
        <v>24</v>
      </c>
      <c r="D45" s="299"/>
      <c r="E45" s="299"/>
      <c r="F45" s="300"/>
      <c r="G45" s="169">
        <f>SUM(G46:G48)</f>
        <v>0</v>
      </c>
      <c r="H45" s="169">
        <f>SUM(H46:H48)</f>
        <v>0</v>
      </c>
      <c r="I45" s="169">
        <f>SUM(I46:I48)</f>
        <v>0</v>
      </c>
      <c r="J45" s="169">
        <f>SUM(J46:J48)</f>
        <v>0</v>
      </c>
      <c r="K45" s="169">
        <f>SUM(K46:K48)</f>
        <v>0</v>
      </c>
      <c r="L45" s="26">
        <f t="shared" si="0"/>
        <v>0</v>
      </c>
      <c r="M45" s="47"/>
      <c r="N45" s="48"/>
      <c r="O45" s="49"/>
      <c r="P45" s="12"/>
      <c r="Q45" s="12"/>
    </row>
    <row r="46" spans="1:18" s="10" customFormat="1" ht="12.75" x14ac:dyDescent="0.2">
      <c r="A46" s="1"/>
      <c r="B46" s="28"/>
      <c r="C46" s="136" t="s">
        <v>96</v>
      </c>
      <c r="D46" s="134"/>
      <c r="E46" s="134"/>
      <c r="F46" s="135"/>
      <c r="G46" s="24"/>
      <c r="H46" s="24"/>
      <c r="I46" s="24"/>
      <c r="J46" s="24"/>
      <c r="K46" s="24"/>
      <c r="L46" s="158">
        <f t="shared" si="0"/>
        <v>0</v>
      </c>
      <c r="M46" s="47"/>
      <c r="N46" s="48"/>
      <c r="O46" s="49"/>
      <c r="P46" s="12"/>
      <c r="Q46" s="12"/>
    </row>
    <row r="47" spans="1:18" s="10" customFormat="1" ht="12.75" x14ac:dyDescent="0.2">
      <c r="A47" s="1"/>
      <c r="B47" s="28"/>
      <c r="C47" s="136" t="s">
        <v>97</v>
      </c>
      <c r="D47" s="134"/>
      <c r="E47" s="134"/>
      <c r="F47" s="135"/>
      <c r="G47" s="24"/>
      <c r="H47" s="24"/>
      <c r="I47" s="24"/>
      <c r="J47" s="24"/>
      <c r="K47" s="24"/>
      <c r="L47" s="158">
        <f t="shared" si="0"/>
        <v>0</v>
      </c>
      <c r="M47" s="47"/>
      <c r="N47" s="48"/>
      <c r="O47" s="49"/>
      <c r="P47" s="12"/>
      <c r="Q47" s="12"/>
    </row>
    <row r="48" spans="1:18" s="10" customFormat="1" ht="12.75" x14ac:dyDescent="0.2">
      <c r="A48" s="1"/>
      <c r="B48" s="28"/>
      <c r="C48" s="136" t="s">
        <v>98</v>
      </c>
      <c r="D48" s="134"/>
      <c r="E48" s="134"/>
      <c r="F48" s="135"/>
      <c r="G48" s="24"/>
      <c r="H48" s="24"/>
      <c r="I48" s="24"/>
      <c r="J48" s="24"/>
      <c r="K48" s="24"/>
      <c r="L48" s="158">
        <f t="shared" si="0"/>
        <v>0</v>
      </c>
      <c r="M48" s="47"/>
      <c r="N48" s="48"/>
      <c r="O48" s="49"/>
      <c r="P48" s="12"/>
      <c r="Q48" s="12"/>
    </row>
    <row r="49" spans="1:17" s="10" customFormat="1" ht="12.75" x14ac:dyDescent="0.2">
      <c r="A49" s="1"/>
      <c r="B49" s="191" t="s">
        <v>25</v>
      </c>
      <c r="C49" s="298" t="s">
        <v>26</v>
      </c>
      <c r="D49" s="299"/>
      <c r="E49" s="299"/>
      <c r="F49" s="300"/>
      <c r="G49" s="159">
        <v>0</v>
      </c>
      <c r="H49" s="159">
        <v>0</v>
      </c>
      <c r="I49" s="159">
        <v>0</v>
      </c>
      <c r="J49" s="159">
        <v>0</v>
      </c>
      <c r="K49" s="159">
        <v>0</v>
      </c>
      <c r="L49" s="26">
        <f t="shared" si="0"/>
        <v>0</v>
      </c>
      <c r="M49" s="47"/>
      <c r="N49" s="48"/>
      <c r="O49" s="49"/>
      <c r="P49" s="12"/>
      <c r="Q49" s="12"/>
    </row>
    <row r="50" spans="1:17" s="10" customFormat="1" ht="12.75" x14ac:dyDescent="0.2">
      <c r="A50" s="1"/>
      <c r="B50" s="192" t="s">
        <v>27</v>
      </c>
      <c r="C50" s="298" t="s">
        <v>28</v>
      </c>
      <c r="D50" s="299"/>
      <c r="E50" s="299"/>
      <c r="F50" s="300"/>
      <c r="G50" s="169">
        <f>SUM(G51:G53)</f>
        <v>0</v>
      </c>
      <c r="H50" s="169">
        <f>SUM(H51:H53)</f>
        <v>0</v>
      </c>
      <c r="I50" s="169">
        <f>SUM(I51:I53)</f>
        <v>0</v>
      </c>
      <c r="J50" s="169">
        <f>SUM(J51:J53)</f>
        <v>0</v>
      </c>
      <c r="K50" s="169">
        <f>SUM(K51:K53)</f>
        <v>0</v>
      </c>
      <c r="L50" s="26">
        <f t="shared" si="0"/>
        <v>0</v>
      </c>
      <c r="M50" s="47"/>
      <c r="N50" s="48"/>
      <c r="O50" s="49"/>
      <c r="P50" s="12"/>
      <c r="Q50" s="12"/>
    </row>
    <row r="51" spans="1:17" s="10" customFormat="1" ht="12.75" x14ac:dyDescent="0.2">
      <c r="A51" s="1"/>
      <c r="B51" s="146"/>
      <c r="C51" s="136" t="s">
        <v>96</v>
      </c>
      <c r="D51" s="147"/>
      <c r="E51" s="147"/>
      <c r="F51" s="148"/>
      <c r="G51" s="24"/>
      <c r="H51" s="24"/>
      <c r="I51" s="24"/>
      <c r="J51" s="24"/>
      <c r="K51" s="24"/>
      <c r="L51" s="158">
        <f t="shared" si="0"/>
        <v>0</v>
      </c>
      <c r="M51" s="47"/>
      <c r="N51" s="48"/>
      <c r="O51" s="49"/>
      <c r="P51" s="12"/>
      <c r="Q51" s="12"/>
    </row>
    <row r="52" spans="1:17" s="10" customFormat="1" ht="12.75" x14ac:dyDescent="0.2">
      <c r="A52" s="1"/>
      <c r="B52" s="146"/>
      <c r="C52" s="136" t="s">
        <v>97</v>
      </c>
      <c r="D52" s="138"/>
      <c r="E52" s="138"/>
      <c r="F52" s="139"/>
      <c r="G52" s="24"/>
      <c r="H52" s="24"/>
      <c r="I52" s="24"/>
      <c r="J52" s="24"/>
      <c r="K52" s="24"/>
      <c r="L52" s="158">
        <f t="shared" si="0"/>
        <v>0</v>
      </c>
      <c r="M52" s="47"/>
      <c r="N52" s="48"/>
      <c r="O52" s="49"/>
      <c r="P52" s="12"/>
      <c r="Q52" s="12"/>
    </row>
    <row r="53" spans="1:17" s="10" customFormat="1" ht="12.75" x14ac:dyDescent="0.2">
      <c r="A53" s="1"/>
      <c r="B53" s="146"/>
      <c r="C53" s="155" t="s">
        <v>98</v>
      </c>
      <c r="D53" s="134"/>
      <c r="E53" s="134"/>
      <c r="F53" s="135"/>
      <c r="G53" s="24"/>
      <c r="H53" s="24"/>
      <c r="I53" s="24"/>
      <c r="J53" s="24"/>
      <c r="K53" s="24"/>
      <c r="L53" s="158">
        <f t="shared" si="0"/>
        <v>0</v>
      </c>
      <c r="M53" s="47"/>
      <c r="N53" s="48"/>
      <c r="O53" s="49"/>
      <c r="P53" s="12"/>
      <c r="Q53" s="12"/>
    </row>
    <row r="54" spans="1:17" s="10" customFormat="1" ht="12.75" x14ac:dyDescent="0.2">
      <c r="A54" s="1"/>
      <c r="B54" s="193" t="s">
        <v>62</v>
      </c>
      <c r="C54" s="317" t="s">
        <v>99</v>
      </c>
      <c r="D54" s="318"/>
      <c r="E54" s="318"/>
      <c r="F54" s="319"/>
      <c r="G54" s="169">
        <f>SUM(G55:G57)</f>
        <v>0</v>
      </c>
      <c r="H54" s="169">
        <f>SUM(H55:H57)</f>
        <v>0</v>
      </c>
      <c r="I54" s="169">
        <f>SUM(I55:I57)</f>
        <v>0</v>
      </c>
      <c r="J54" s="169">
        <f>SUM(J55:J57)</f>
        <v>0</v>
      </c>
      <c r="K54" s="169">
        <f>SUM(K55:K57)</f>
        <v>0</v>
      </c>
      <c r="L54" s="26">
        <f t="shared" si="0"/>
        <v>0</v>
      </c>
      <c r="M54" s="47"/>
      <c r="N54" s="48"/>
      <c r="O54" s="49"/>
      <c r="P54" s="12"/>
      <c r="Q54" s="12"/>
    </row>
    <row r="55" spans="1:17" s="10" customFormat="1" ht="12.75" x14ac:dyDescent="0.2">
      <c r="A55" s="1"/>
      <c r="B55" s="41"/>
      <c r="C55" s="150" t="s">
        <v>96</v>
      </c>
      <c r="D55" s="144"/>
      <c r="E55" s="144"/>
      <c r="F55" s="144"/>
      <c r="G55" s="24"/>
      <c r="H55" s="24"/>
      <c r="I55" s="24"/>
      <c r="J55" s="24"/>
      <c r="K55" s="24"/>
      <c r="L55" s="158">
        <f t="shared" si="0"/>
        <v>0</v>
      </c>
      <c r="M55" s="47"/>
      <c r="N55" s="48"/>
      <c r="O55" s="49"/>
      <c r="P55" s="12"/>
      <c r="Q55" s="12"/>
    </row>
    <row r="56" spans="1:17" s="10" customFormat="1" ht="12.75" x14ac:dyDescent="0.2">
      <c r="A56" s="1"/>
      <c r="B56" s="41"/>
      <c r="C56" s="150" t="s">
        <v>97</v>
      </c>
      <c r="D56" s="144"/>
      <c r="E56" s="144"/>
      <c r="F56" s="144"/>
      <c r="G56" s="24"/>
      <c r="H56" s="24"/>
      <c r="I56" s="24"/>
      <c r="J56" s="24"/>
      <c r="K56" s="24"/>
      <c r="L56" s="158">
        <f t="shared" si="0"/>
        <v>0</v>
      </c>
      <c r="M56" s="47"/>
      <c r="N56" s="48"/>
      <c r="O56" s="49"/>
      <c r="P56" s="12"/>
      <c r="Q56" s="12"/>
    </row>
    <row r="57" spans="1:17" s="10" customFormat="1" ht="13.5" thickBot="1" x14ac:dyDescent="0.25">
      <c r="A57" s="1"/>
      <c r="B57" s="41"/>
      <c r="C57" s="150" t="s">
        <v>98</v>
      </c>
      <c r="D57" s="144"/>
      <c r="E57" s="144"/>
      <c r="F57" s="149"/>
      <c r="G57" s="24"/>
      <c r="H57" s="24"/>
      <c r="I57" s="24"/>
      <c r="J57" s="24"/>
      <c r="K57" s="24"/>
      <c r="L57" s="158">
        <f t="shared" si="0"/>
        <v>0</v>
      </c>
      <c r="M57" s="47"/>
      <c r="N57" s="48"/>
      <c r="O57" s="49"/>
      <c r="P57" s="12"/>
      <c r="Q57" s="12"/>
    </row>
    <row r="58" spans="1:17" s="10" customFormat="1" ht="13.5" thickBot="1" x14ac:dyDescent="0.25">
      <c r="A58" s="1"/>
      <c r="B58" s="192" t="s">
        <v>29</v>
      </c>
      <c r="C58" s="214" t="s">
        <v>30</v>
      </c>
      <c r="D58" s="212"/>
      <c r="E58" s="212"/>
      <c r="F58" s="213"/>
      <c r="G58" s="169">
        <f>SUM(G59:G61)</f>
        <v>0</v>
      </c>
      <c r="H58" s="169">
        <f>SUM(H59:H61)</f>
        <v>0</v>
      </c>
      <c r="I58" s="169">
        <f>SUM(I59:I61)</f>
        <v>0</v>
      </c>
      <c r="J58" s="169">
        <f>SUM(J59:J61)</f>
        <v>0</v>
      </c>
      <c r="K58" s="169">
        <f>SUM(K59:K61)</f>
        <v>0</v>
      </c>
      <c r="L58" s="26">
        <f>SUM(G58:K58)</f>
        <v>0</v>
      </c>
      <c r="M58" s="45"/>
      <c r="N58" s="45"/>
      <c r="O58" s="46"/>
      <c r="P58" s="164"/>
      <c r="Q58" s="12"/>
    </row>
    <row r="59" spans="1:17" s="10" customFormat="1" ht="12.75" x14ac:dyDescent="0.2">
      <c r="A59" s="1"/>
      <c r="B59" s="146"/>
      <c r="C59" s="150" t="s">
        <v>96</v>
      </c>
      <c r="D59" s="144"/>
      <c r="E59" s="144"/>
      <c r="F59" s="145"/>
      <c r="G59" s="24"/>
      <c r="H59" s="24"/>
      <c r="I59" s="24"/>
      <c r="J59" s="24"/>
      <c r="K59" s="24"/>
      <c r="L59" s="158">
        <f>SUM(G59:K59)</f>
        <v>0</v>
      </c>
      <c r="M59" s="197"/>
      <c r="N59" s="198"/>
      <c r="O59" s="199"/>
      <c r="P59" s="12"/>
      <c r="Q59" s="12"/>
    </row>
    <row r="60" spans="1:17" s="10" customFormat="1" ht="12.75" x14ac:dyDescent="0.2">
      <c r="A60" s="1"/>
      <c r="B60" s="146"/>
      <c r="C60" s="150" t="s">
        <v>97</v>
      </c>
      <c r="D60" s="144"/>
      <c r="E60" s="144"/>
      <c r="F60" s="145"/>
      <c r="G60" s="24"/>
      <c r="H60" s="24"/>
      <c r="I60" s="24"/>
      <c r="J60" s="24"/>
      <c r="K60" s="24"/>
      <c r="L60" s="158">
        <f t="shared" si="0"/>
        <v>0</v>
      </c>
      <c r="M60" s="47"/>
      <c r="N60" s="48"/>
      <c r="O60" s="200"/>
      <c r="P60" s="12"/>
      <c r="Q60" s="12"/>
    </row>
    <row r="61" spans="1:17" s="10" customFormat="1" ht="13.5" thickBot="1" x14ac:dyDescent="0.25">
      <c r="A61" s="1"/>
      <c r="B61" s="146"/>
      <c r="C61" s="150" t="s">
        <v>98</v>
      </c>
      <c r="D61" s="144"/>
      <c r="E61" s="144"/>
      <c r="F61" s="145"/>
      <c r="G61" s="24"/>
      <c r="H61" s="24"/>
      <c r="I61" s="24"/>
      <c r="J61" s="24"/>
      <c r="K61" s="24"/>
      <c r="L61" s="158">
        <f t="shared" si="0"/>
        <v>0</v>
      </c>
      <c r="M61" s="201"/>
      <c r="N61" s="202"/>
      <c r="O61" s="203"/>
      <c r="P61" s="12"/>
      <c r="Q61" s="12"/>
    </row>
    <row r="62" spans="1:17" s="10" customFormat="1" ht="13.5" thickBot="1" x14ac:dyDescent="0.25">
      <c r="A62" s="1"/>
      <c r="B62" s="195" t="s">
        <v>31</v>
      </c>
      <c r="C62" s="317" t="s">
        <v>100</v>
      </c>
      <c r="D62" s="318"/>
      <c r="E62" s="318"/>
      <c r="F62" s="319"/>
      <c r="G62" s="169">
        <f>SUM(G63:G65)</f>
        <v>0</v>
      </c>
      <c r="H62" s="169">
        <f>SUM(H63:H65)</f>
        <v>0</v>
      </c>
      <c r="I62" s="169">
        <f>SUM(I63:I65)</f>
        <v>0</v>
      </c>
      <c r="J62" s="169">
        <f>SUM(J63:J65)</f>
        <v>0</v>
      </c>
      <c r="K62" s="169">
        <f>SUM(K63:K65)</f>
        <v>0</v>
      </c>
      <c r="L62" s="26">
        <f t="shared" si="0"/>
        <v>0</v>
      </c>
      <c r="M62" s="151"/>
      <c r="N62" s="45"/>
      <c r="O62" s="46"/>
      <c r="P62" s="12"/>
      <c r="Q62" s="12"/>
    </row>
    <row r="63" spans="1:17" s="10" customFormat="1" ht="12.75" x14ac:dyDescent="0.2">
      <c r="A63" s="1"/>
      <c r="B63" s="41"/>
      <c r="C63" s="150" t="s">
        <v>96</v>
      </c>
      <c r="D63" s="144"/>
      <c r="E63" s="144"/>
      <c r="F63" s="144"/>
      <c r="G63" s="24"/>
      <c r="H63" s="24"/>
      <c r="I63" s="24"/>
      <c r="J63" s="24"/>
      <c r="K63" s="24"/>
      <c r="L63" s="158">
        <f t="shared" si="0"/>
        <v>0</v>
      </c>
      <c r="M63" s="197"/>
      <c r="N63" s="198"/>
      <c r="O63" s="199"/>
      <c r="P63" s="12"/>
      <c r="Q63" s="12"/>
    </row>
    <row r="64" spans="1:17" s="10" customFormat="1" ht="12.75" x14ac:dyDescent="0.2">
      <c r="A64" s="1"/>
      <c r="B64" s="41"/>
      <c r="C64" s="150" t="s">
        <v>97</v>
      </c>
      <c r="D64" s="144"/>
      <c r="E64" s="144"/>
      <c r="F64" s="144"/>
      <c r="G64" s="24"/>
      <c r="H64" s="24"/>
      <c r="I64" s="24"/>
      <c r="J64" s="24"/>
      <c r="K64" s="24"/>
      <c r="L64" s="158">
        <f t="shared" si="0"/>
        <v>0</v>
      </c>
      <c r="M64" s="47"/>
      <c r="N64" s="48"/>
      <c r="O64" s="200"/>
      <c r="P64" s="12"/>
      <c r="Q64" s="12"/>
    </row>
    <row r="65" spans="1:17" s="10" customFormat="1" ht="12.75" x14ac:dyDescent="0.2">
      <c r="A65" s="1"/>
      <c r="B65" s="41"/>
      <c r="C65" s="150" t="s">
        <v>98</v>
      </c>
      <c r="D65" s="144"/>
      <c r="E65" s="144"/>
      <c r="F65" s="144"/>
      <c r="G65" s="24"/>
      <c r="H65" s="24"/>
      <c r="I65" s="24"/>
      <c r="J65" s="24"/>
      <c r="K65" s="24"/>
      <c r="L65" s="158">
        <f t="shared" si="0"/>
        <v>0</v>
      </c>
      <c r="M65" s="47"/>
      <c r="N65" s="48"/>
      <c r="O65" s="200"/>
      <c r="P65" s="12"/>
      <c r="Q65" s="12"/>
    </row>
    <row r="66" spans="1:17" s="10" customFormat="1" ht="12.75" x14ac:dyDescent="0.2">
      <c r="A66" s="1"/>
      <c r="B66" s="193" t="s">
        <v>32</v>
      </c>
      <c r="C66" s="194" t="s">
        <v>101</v>
      </c>
      <c r="D66" s="196"/>
      <c r="E66" s="196"/>
      <c r="F66" s="196"/>
      <c r="G66" s="169">
        <f>SUM(G67:G69)</f>
        <v>0</v>
      </c>
      <c r="H66" s="169">
        <f>SUM(H67:H69)</f>
        <v>0</v>
      </c>
      <c r="I66" s="169">
        <f>SUM(I67:I69)</f>
        <v>0</v>
      </c>
      <c r="J66" s="169">
        <f>SUM(J67:J69)</f>
        <v>0</v>
      </c>
      <c r="K66" s="169">
        <f>SUM(K67:K69)</f>
        <v>0</v>
      </c>
      <c r="L66" s="26">
        <f t="shared" si="0"/>
        <v>0</v>
      </c>
      <c r="M66" s="48"/>
      <c r="N66" s="48"/>
      <c r="O66" s="49"/>
      <c r="P66" s="12"/>
      <c r="Q66" s="12"/>
    </row>
    <row r="67" spans="1:17" s="10" customFormat="1" ht="12.75" x14ac:dyDescent="0.2">
      <c r="A67" s="1"/>
      <c r="B67" s="39"/>
      <c r="C67" s="150" t="s">
        <v>96</v>
      </c>
      <c r="D67" s="144"/>
      <c r="E67" s="144"/>
      <c r="F67" s="137"/>
      <c r="G67" s="24"/>
      <c r="H67" s="24"/>
      <c r="I67" s="24"/>
      <c r="J67" s="24"/>
      <c r="K67" s="24"/>
      <c r="L67" s="158">
        <f t="shared" si="0"/>
        <v>0</v>
      </c>
      <c r="M67" s="47"/>
      <c r="N67" s="48"/>
      <c r="O67" s="49"/>
      <c r="P67" s="12"/>
      <c r="Q67" s="12"/>
    </row>
    <row r="68" spans="1:17" s="10" customFormat="1" ht="12.75" x14ac:dyDescent="0.2">
      <c r="A68" s="1"/>
      <c r="B68" s="39"/>
      <c r="C68" s="150" t="s">
        <v>97</v>
      </c>
      <c r="D68" s="144"/>
      <c r="E68" s="144"/>
      <c r="F68" s="137"/>
      <c r="G68" s="24"/>
      <c r="H68" s="24"/>
      <c r="I68" s="24"/>
      <c r="J68" s="24"/>
      <c r="K68" s="24"/>
      <c r="L68" s="158">
        <f t="shared" si="0"/>
        <v>0</v>
      </c>
      <c r="M68" s="47"/>
      <c r="N68" s="48"/>
      <c r="O68" s="49"/>
      <c r="P68" s="12"/>
      <c r="Q68" s="12"/>
    </row>
    <row r="69" spans="1:17" s="10" customFormat="1" ht="12.75" x14ac:dyDescent="0.2">
      <c r="A69" s="1"/>
      <c r="B69" s="39"/>
      <c r="C69" s="150" t="s">
        <v>98</v>
      </c>
      <c r="D69" s="144"/>
      <c r="E69" s="144"/>
      <c r="F69" s="137"/>
      <c r="G69" s="24"/>
      <c r="H69" s="24"/>
      <c r="I69" s="24"/>
      <c r="J69" s="24"/>
      <c r="K69" s="24"/>
      <c r="L69" s="158">
        <f t="shared" si="0"/>
        <v>0</v>
      </c>
      <c r="M69" s="47"/>
      <c r="N69" s="48"/>
      <c r="O69" s="49"/>
      <c r="P69" s="12"/>
      <c r="Q69" s="12"/>
    </row>
    <row r="70" spans="1:17" s="10" customFormat="1" ht="12.75" x14ac:dyDescent="0.2">
      <c r="A70" s="1"/>
      <c r="B70" s="191" t="s">
        <v>33</v>
      </c>
      <c r="C70" s="298" t="s">
        <v>34</v>
      </c>
      <c r="D70" s="299"/>
      <c r="E70" s="299"/>
      <c r="F70" s="300"/>
      <c r="G70" s="159">
        <v>0</v>
      </c>
      <c r="H70" s="159">
        <v>0</v>
      </c>
      <c r="I70" s="159">
        <v>0</v>
      </c>
      <c r="J70" s="159">
        <v>0</v>
      </c>
      <c r="K70" s="159">
        <v>0</v>
      </c>
      <c r="L70" s="206">
        <f t="shared" si="0"/>
        <v>0</v>
      </c>
      <c r="M70" s="47"/>
      <c r="N70" s="48"/>
      <c r="O70" s="49"/>
      <c r="P70" s="12"/>
      <c r="Q70" s="12"/>
    </row>
    <row r="71" spans="1:17" s="10" customFormat="1" ht="12.75" x14ac:dyDescent="0.2">
      <c r="A71" s="1"/>
      <c r="B71" s="191" t="s">
        <v>35</v>
      </c>
      <c r="C71" s="298" t="s">
        <v>36</v>
      </c>
      <c r="D71" s="299"/>
      <c r="E71" s="299"/>
      <c r="F71" s="300"/>
      <c r="G71" s="159">
        <v>0</v>
      </c>
      <c r="H71" s="159">
        <f>SUM(H72:H74)</f>
        <v>0</v>
      </c>
      <c r="I71" s="159">
        <f>SUM(I72:I74)</f>
        <v>0</v>
      </c>
      <c r="J71" s="159">
        <v>0</v>
      </c>
      <c r="K71" s="159">
        <v>0</v>
      </c>
      <c r="L71" s="206">
        <f t="shared" si="0"/>
        <v>0</v>
      </c>
      <c r="M71" s="47"/>
      <c r="N71" s="48"/>
      <c r="O71" s="49"/>
      <c r="P71" s="12"/>
      <c r="Q71" s="12"/>
    </row>
    <row r="72" spans="1:17" s="10" customFormat="1" ht="12.75" x14ac:dyDescent="0.2">
      <c r="A72" s="1"/>
      <c r="B72" s="191" t="s">
        <v>37</v>
      </c>
      <c r="C72" s="298" t="s">
        <v>38</v>
      </c>
      <c r="D72" s="299"/>
      <c r="E72" s="299"/>
      <c r="F72" s="300"/>
      <c r="G72" s="169">
        <f>SUM(G73:G75)</f>
        <v>0</v>
      </c>
      <c r="H72" s="169">
        <f>SUM(H73:H75)</f>
        <v>0</v>
      </c>
      <c r="I72" s="169">
        <f>SUM(I73:I75)</f>
        <v>0</v>
      </c>
      <c r="J72" s="169">
        <f>SUM(J73:J75)</f>
        <v>0</v>
      </c>
      <c r="K72" s="169">
        <f>SUM(K73:K75)</f>
        <v>0</v>
      </c>
      <c r="L72" s="26">
        <f t="shared" si="0"/>
        <v>0</v>
      </c>
      <c r="M72" s="47"/>
      <c r="N72" s="48"/>
      <c r="O72" s="49"/>
      <c r="P72" s="12"/>
      <c r="Q72" s="12"/>
    </row>
    <row r="73" spans="1:17" s="10" customFormat="1" ht="12.75" x14ac:dyDescent="0.2">
      <c r="A73" s="1"/>
      <c r="B73" s="28"/>
      <c r="C73" s="136" t="s">
        <v>96</v>
      </c>
      <c r="D73" s="134"/>
      <c r="E73" s="134"/>
      <c r="F73" s="135"/>
      <c r="G73" s="24"/>
      <c r="H73" s="24"/>
      <c r="I73" s="24"/>
      <c r="J73" s="24"/>
      <c r="K73" s="24"/>
      <c r="L73" s="158">
        <f t="shared" si="0"/>
        <v>0</v>
      </c>
      <c r="M73" s="47"/>
      <c r="N73" s="48"/>
      <c r="O73" s="49"/>
      <c r="P73" s="12"/>
      <c r="Q73" s="12"/>
    </row>
    <row r="74" spans="1:17" s="10" customFormat="1" ht="12.75" x14ac:dyDescent="0.2">
      <c r="A74" s="1"/>
      <c r="B74" s="28"/>
      <c r="C74" s="136" t="s">
        <v>97</v>
      </c>
      <c r="D74" s="134"/>
      <c r="E74" s="134"/>
      <c r="F74" s="135"/>
      <c r="G74" s="24"/>
      <c r="H74" s="24"/>
      <c r="I74" s="24"/>
      <c r="J74" s="24"/>
      <c r="K74" s="24"/>
      <c r="L74" s="158">
        <f t="shared" si="0"/>
        <v>0</v>
      </c>
      <c r="M74" s="47"/>
      <c r="N74" s="48"/>
      <c r="O74" s="49"/>
      <c r="P74" s="12"/>
      <c r="Q74" s="12"/>
    </row>
    <row r="75" spans="1:17" s="10" customFormat="1" ht="12.75" x14ac:dyDescent="0.2">
      <c r="A75" s="1"/>
      <c r="B75" s="28"/>
      <c r="C75" s="136" t="s">
        <v>98</v>
      </c>
      <c r="D75" s="134"/>
      <c r="E75" s="134"/>
      <c r="F75" s="135"/>
      <c r="G75" s="24"/>
      <c r="H75" s="24"/>
      <c r="I75" s="24"/>
      <c r="J75" s="24"/>
      <c r="K75" s="24"/>
      <c r="L75" s="158">
        <f t="shared" si="0"/>
        <v>0</v>
      </c>
      <c r="M75" s="47"/>
      <c r="N75" s="48"/>
      <c r="O75" s="49"/>
      <c r="P75" s="12"/>
      <c r="Q75" s="12"/>
    </row>
    <row r="76" spans="1:17" s="10" customFormat="1" ht="12.75" x14ac:dyDescent="0.2">
      <c r="A76" s="1"/>
      <c r="B76" s="191" t="s">
        <v>39</v>
      </c>
      <c r="C76" s="298" t="s">
        <v>40</v>
      </c>
      <c r="D76" s="299"/>
      <c r="E76" s="299"/>
      <c r="F76" s="300"/>
      <c r="G76" s="169">
        <f>SUM(G77:G79)</f>
        <v>0</v>
      </c>
      <c r="H76" s="169">
        <f>SUM(H77:H79)</f>
        <v>0</v>
      </c>
      <c r="I76" s="169">
        <f>SUM(I77:I79)</f>
        <v>0</v>
      </c>
      <c r="J76" s="169">
        <f>SUM(J77:J79)</f>
        <v>0</v>
      </c>
      <c r="K76" s="169">
        <f>SUM(K77:K79)</f>
        <v>0</v>
      </c>
      <c r="L76" s="26">
        <f t="shared" si="0"/>
        <v>0</v>
      </c>
      <c r="M76" s="47"/>
      <c r="N76" s="48"/>
      <c r="O76" s="49"/>
      <c r="P76" s="12"/>
      <c r="Q76" s="12"/>
    </row>
    <row r="77" spans="1:17" s="10" customFormat="1" ht="12.75" x14ac:dyDescent="0.2">
      <c r="A77" s="1"/>
      <c r="B77" s="28"/>
      <c r="C77" s="136" t="s">
        <v>96</v>
      </c>
      <c r="D77" s="144"/>
      <c r="E77" s="144"/>
      <c r="F77" s="135"/>
      <c r="G77" s="24"/>
      <c r="H77" s="24"/>
      <c r="I77" s="24"/>
      <c r="J77" s="24"/>
      <c r="K77" s="24"/>
      <c r="L77" s="158">
        <f t="shared" si="0"/>
        <v>0</v>
      </c>
      <c r="M77" s="47"/>
      <c r="N77" s="48"/>
      <c r="O77" s="49"/>
      <c r="P77" s="12"/>
      <c r="Q77" s="12"/>
    </row>
    <row r="78" spans="1:17" s="10" customFormat="1" ht="12.75" x14ac:dyDescent="0.2">
      <c r="A78" s="1"/>
      <c r="B78" s="28"/>
      <c r="C78" s="136" t="s">
        <v>97</v>
      </c>
      <c r="D78" s="144"/>
      <c r="E78" s="144"/>
      <c r="F78" s="135"/>
      <c r="G78" s="24"/>
      <c r="H78" s="24"/>
      <c r="I78" s="24"/>
      <c r="J78" s="24"/>
      <c r="K78" s="24"/>
      <c r="L78" s="158">
        <f t="shared" si="0"/>
        <v>0</v>
      </c>
      <c r="M78" s="47"/>
      <c r="N78" s="48"/>
      <c r="O78" s="49"/>
      <c r="P78" s="12"/>
      <c r="Q78" s="12"/>
    </row>
    <row r="79" spans="1:17" s="10" customFormat="1" ht="12.75" x14ac:dyDescent="0.2">
      <c r="A79" s="1"/>
      <c r="B79" s="28"/>
      <c r="C79" s="136" t="s">
        <v>98</v>
      </c>
      <c r="D79" s="144"/>
      <c r="E79" s="144"/>
      <c r="F79" s="135"/>
      <c r="G79" s="24"/>
      <c r="H79" s="24"/>
      <c r="I79" s="24"/>
      <c r="J79" s="24"/>
      <c r="K79" s="24"/>
      <c r="L79" s="158">
        <f t="shared" si="0"/>
        <v>0</v>
      </c>
      <c r="M79" s="47"/>
      <c r="N79" s="48"/>
      <c r="O79" s="49"/>
      <c r="P79" s="12"/>
      <c r="Q79" s="12"/>
    </row>
    <row r="80" spans="1:17" s="10" customFormat="1" ht="15" customHeight="1" x14ac:dyDescent="0.2">
      <c r="A80" s="1"/>
      <c r="B80" s="191" t="s">
        <v>41</v>
      </c>
      <c r="C80" s="298" t="s">
        <v>42</v>
      </c>
      <c r="D80" s="299"/>
      <c r="E80" s="299"/>
      <c r="F80" s="300"/>
      <c r="G80" s="169">
        <f>SUM(G81:G83)</f>
        <v>0</v>
      </c>
      <c r="H80" s="169">
        <f>SUM(H81:H83)</f>
        <v>0</v>
      </c>
      <c r="I80" s="169">
        <f>SUM(I81:I83)</f>
        <v>0</v>
      </c>
      <c r="J80" s="169">
        <f>SUM(J81:J83)</f>
        <v>0</v>
      </c>
      <c r="K80" s="169">
        <f>SUM(K81:K83)</f>
        <v>0</v>
      </c>
      <c r="L80" s="26">
        <f t="shared" si="0"/>
        <v>0</v>
      </c>
      <c r="M80" s="47"/>
      <c r="N80" s="48"/>
      <c r="O80" s="49"/>
      <c r="P80" s="12"/>
      <c r="Q80" s="12"/>
    </row>
    <row r="81" spans="1:17" s="10" customFormat="1" ht="15" customHeight="1" x14ac:dyDescent="0.2">
      <c r="A81" s="1"/>
      <c r="B81" s="40"/>
      <c r="C81" s="136" t="s">
        <v>96</v>
      </c>
      <c r="D81" s="144"/>
      <c r="E81" s="144"/>
      <c r="F81" s="139"/>
      <c r="G81" s="24"/>
      <c r="H81" s="24"/>
      <c r="I81" s="24"/>
      <c r="J81" s="24"/>
      <c r="K81" s="24"/>
      <c r="L81" s="158">
        <f t="shared" si="0"/>
        <v>0</v>
      </c>
      <c r="M81" s="47"/>
      <c r="N81" s="48"/>
      <c r="O81" s="49"/>
      <c r="P81" s="12"/>
      <c r="Q81" s="12"/>
    </row>
    <row r="82" spans="1:17" s="10" customFormat="1" ht="15" customHeight="1" x14ac:dyDescent="0.2">
      <c r="A82" s="1"/>
      <c r="B82" s="40"/>
      <c r="C82" s="136" t="s">
        <v>97</v>
      </c>
      <c r="D82" s="144"/>
      <c r="E82" s="144"/>
      <c r="F82" s="139"/>
      <c r="G82" s="24"/>
      <c r="H82" s="24"/>
      <c r="I82" s="24"/>
      <c r="J82" s="24"/>
      <c r="K82" s="24"/>
      <c r="L82" s="158">
        <f>SUM(G82:K82)</f>
        <v>0</v>
      </c>
      <c r="M82" s="47"/>
      <c r="N82" s="48"/>
      <c r="O82" s="49"/>
      <c r="P82" s="12"/>
      <c r="Q82" s="12"/>
    </row>
    <row r="83" spans="1:17" s="10" customFormat="1" ht="15" customHeight="1" thickBot="1" x14ac:dyDescent="0.25">
      <c r="A83" s="1"/>
      <c r="B83" s="40"/>
      <c r="C83" s="210" t="s">
        <v>98</v>
      </c>
      <c r="D83" s="147"/>
      <c r="E83" s="147"/>
      <c r="F83" s="139"/>
      <c r="G83" s="238"/>
      <c r="H83" s="238"/>
      <c r="I83" s="238"/>
      <c r="J83" s="238"/>
      <c r="K83" s="238"/>
      <c r="L83" s="219">
        <f>SUM(G83:K83)</f>
        <v>0</v>
      </c>
      <c r="M83" s="47"/>
      <c r="N83" s="48"/>
      <c r="O83" s="49"/>
      <c r="P83" s="12"/>
      <c r="Q83" s="12"/>
    </row>
    <row r="84" spans="1:17" s="235" customFormat="1" ht="24.75" customHeight="1" thickBot="1" x14ac:dyDescent="0.3">
      <c r="A84" s="233"/>
      <c r="B84" s="239" t="s">
        <v>43</v>
      </c>
      <c r="C84" s="367" t="s">
        <v>63</v>
      </c>
      <c r="D84" s="368"/>
      <c r="E84" s="368"/>
      <c r="F84" s="369"/>
      <c r="G84" s="240">
        <f t="shared" ref="G84:L84" si="1">SUM(G17,G21,G25,G29,G33,G37,G41,G45,G49,G50,G58,G70,G71,G72,G76,G80)</f>
        <v>0</v>
      </c>
      <c r="H84" s="240">
        <f t="shared" si="1"/>
        <v>0</v>
      </c>
      <c r="I84" s="240">
        <f t="shared" si="1"/>
        <v>0</v>
      </c>
      <c r="J84" s="240">
        <f t="shared" si="1"/>
        <v>0</v>
      </c>
      <c r="K84" s="240">
        <f t="shared" si="1"/>
        <v>0</v>
      </c>
      <c r="L84" s="241">
        <f t="shared" si="1"/>
        <v>0</v>
      </c>
      <c r="M84" s="236">
        <f>SUM(M58,M62)</f>
        <v>0</v>
      </c>
      <c r="N84" s="236">
        <f>SUM(N58,N62)</f>
        <v>0</v>
      </c>
      <c r="O84" s="237" t="e">
        <f>AVERAGE(O58,O62)</f>
        <v>#DIV/0!</v>
      </c>
      <c r="P84" s="234"/>
      <c r="Q84" s="234"/>
    </row>
    <row r="85" spans="1:17" s="10" customFormat="1" ht="13.5" customHeight="1" x14ac:dyDescent="0.2">
      <c r="A85" s="1"/>
      <c r="B85" s="51" t="s">
        <v>45</v>
      </c>
      <c r="C85" s="334" t="s">
        <v>72</v>
      </c>
      <c r="D85" s="334"/>
      <c r="E85" s="334"/>
      <c r="F85" s="334"/>
      <c r="G85" s="204">
        <f>SUM(G86:G88)</f>
        <v>0</v>
      </c>
      <c r="H85" s="204">
        <f>SUM(H86:H88)</f>
        <v>0</v>
      </c>
      <c r="I85" s="44">
        <f>SUM(I86:I88)</f>
        <v>0</v>
      </c>
      <c r="J85" s="44">
        <f>SUM(J86:J88)</f>
        <v>0</v>
      </c>
      <c r="K85" s="44">
        <f>SUM(K86:K88)</f>
        <v>0</v>
      </c>
      <c r="L85" s="26">
        <f t="shared" ref="L85:L96" si="2">SUM(G85:K85)</f>
        <v>0</v>
      </c>
      <c r="M85" s="42"/>
      <c r="N85" s="42"/>
      <c r="O85" s="43"/>
      <c r="P85" s="12"/>
      <c r="Q85" s="12"/>
    </row>
    <row r="86" spans="1:17" s="10" customFormat="1" ht="13.5" customHeight="1" x14ac:dyDescent="0.2">
      <c r="A86" s="1"/>
      <c r="B86" s="152"/>
      <c r="C86" s="312" t="s">
        <v>96</v>
      </c>
      <c r="D86" s="313"/>
      <c r="E86" s="313"/>
      <c r="F86" s="314"/>
      <c r="G86" s="160"/>
      <c r="H86" s="160"/>
      <c r="I86" s="160"/>
      <c r="J86" s="160"/>
      <c r="K86" s="160"/>
      <c r="L86" s="161">
        <f t="shared" si="2"/>
        <v>0</v>
      </c>
      <c r="M86" s="42"/>
      <c r="N86" s="42"/>
      <c r="O86" s="43"/>
      <c r="P86" s="12"/>
      <c r="Q86" s="12"/>
    </row>
    <row r="87" spans="1:17" s="10" customFormat="1" ht="13.5" customHeight="1" x14ac:dyDescent="0.2">
      <c r="A87" s="1"/>
      <c r="B87" s="152"/>
      <c r="C87" s="312" t="s">
        <v>97</v>
      </c>
      <c r="D87" s="313"/>
      <c r="E87" s="313"/>
      <c r="F87" s="314"/>
      <c r="G87" s="160"/>
      <c r="H87" s="160"/>
      <c r="I87" s="160"/>
      <c r="J87" s="160"/>
      <c r="K87" s="160"/>
      <c r="L87" s="161">
        <f t="shared" si="2"/>
        <v>0</v>
      </c>
      <c r="M87" s="42"/>
      <c r="N87" s="42"/>
      <c r="O87" s="43"/>
      <c r="P87" s="12"/>
      <c r="Q87" s="12"/>
    </row>
    <row r="88" spans="1:17" s="10" customFormat="1" ht="13.5" customHeight="1" x14ac:dyDescent="0.2">
      <c r="A88" s="1"/>
      <c r="B88" s="152"/>
      <c r="C88" s="312" t="s">
        <v>98</v>
      </c>
      <c r="D88" s="313"/>
      <c r="E88" s="313"/>
      <c r="F88" s="314"/>
      <c r="G88" s="160"/>
      <c r="H88" s="160"/>
      <c r="I88" s="160"/>
      <c r="J88" s="160"/>
      <c r="K88" s="160"/>
      <c r="L88" s="161">
        <f t="shared" si="2"/>
        <v>0</v>
      </c>
      <c r="M88" s="42"/>
      <c r="N88" s="42"/>
      <c r="O88" s="43"/>
      <c r="P88" s="12"/>
      <c r="Q88" s="12"/>
    </row>
    <row r="89" spans="1:17" s="10" customFormat="1" ht="13.5" customHeight="1" x14ac:dyDescent="0.2">
      <c r="A89" s="1"/>
      <c r="B89" s="52" t="s">
        <v>48</v>
      </c>
      <c r="C89" s="321" t="s">
        <v>78</v>
      </c>
      <c r="D89" s="321"/>
      <c r="E89" s="321"/>
      <c r="F89" s="321"/>
      <c r="G89" s="205">
        <f>SUM(G90:G92)</f>
        <v>0</v>
      </c>
      <c r="H89" s="205">
        <f>SUM(H90:H92)</f>
        <v>0</v>
      </c>
      <c r="I89" s="205">
        <f>SUM(I90:I92)</f>
        <v>0</v>
      </c>
      <c r="J89" s="205">
        <f>SUM(J90:J92)</f>
        <v>0</v>
      </c>
      <c r="K89" s="205">
        <f>SUM(K90:K92)</f>
        <v>0</v>
      </c>
      <c r="L89" s="23">
        <f t="shared" si="2"/>
        <v>0</v>
      </c>
      <c r="M89" s="42"/>
      <c r="N89" s="42"/>
      <c r="O89" s="43"/>
      <c r="P89" s="12"/>
      <c r="Q89" s="12"/>
    </row>
    <row r="90" spans="1:17" s="10" customFormat="1" ht="13.5" customHeight="1" x14ac:dyDescent="0.2">
      <c r="A90" s="1"/>
      <c r="B90" s="52"/>
      <c r="C90" s="312" t="s">
        <v>96</v>
      </c>
      <c r="D90" s="313"/>
      <c r="E90" s="313"/>
      <c r="F90" s="314"/>
      <c r="G90" s="162"/>
      <c r="H90" s="162"/>
      <c r="I90" s="162"/>
      <c r="J90" s="162"/>
      <c r="K90" s="162"/>
      <c r="L90" s="161">
        <f t="shared" si="2"/>
        <v>0</v>
      </c>
      <c r="M90" s="42"/>
      <c r="N90" s="42"/>
      <c r="O90" s="43"/>
      <c r="P90" s="12"/>
      <c r="Q90" s="12"/>
    </row>
    <row r="91" spans="1:17" s="10" customFormat="1" ht="13.5" customHeight="1" x14ac:dyDescent="0.2">
      <c r="A91" s="1"/>
      <c r="B91" s="52"/>
      <c r="C91" s="312" t="s">
        <v>97</v>
      </c>
      <c r="D91" s="313"/>
      <c r="E91" s="313"/>
      <c r="F91" s="314"/>
      <c r="G91" s="162"/>
      <c r="H91" s="162"/>
      <c r="I91" s="162"/>
      <c r="J91" s="162"/>
      <c r="K91" s="162"/>
      <c r="L91" s="161">
        <f t="shared" si="2"/>
        <v>0</v>
      </c>
      <c r="M91" s="42"/>
      <c r="N91" s="42"/>
      <c r="O91" s="43"/>
      <c r="P91" s="12"/>
      <c r="Q91" s="12"/>
    </row>
    <row r="92" spans="1:17" s="10" customFormat="1" ht="13.5" customHeight="1" x14ac:dyDescent="0.2">
      <c r="A92" s="1"/>
      <c r="B92" s="52"/>
      <c r="C92" s="312" t="s">
        <v>98</v>
      </c>
      <c r="D92" s="313"/>
      <c r="E92" s="313"/>
      <c r="F92" s="314"/>
      <c r="G92" s="162"/>
      <c r="H92" s="162"/>
      <c r="I92" s="162"/>
      <c r="J92" s="162"/>
      <c r="K92" s="162"/>
      <c r="L92" s="161">
        <f t="shared" si="2"/>
        <v>0</v>
      </c>
      <c r="M92" s="42"/>
      <c r="N92" s="42"/>
      <c r="O92" s="43"/>
      <c r="P92" s="12"/>
      <c r="Q92" s="12"/>
    </row>
    <row r="93" spans="1:17" s="10" customFormat="1" ht="12.75" customHeight="1" x14ac:dyDescent="0.2">
      <c r="A93" s="1"/>
      <c r="B93" s="52" t="s">
        <v>50</v>
      </c>
      <c r="C93" s="321" t="s">
        <v>73</v>
      </c>
      <c r="D93" s="321"/>
      <c r="E93" s="321"/>
      <c r="F93" s="321"/>
      <c r="G93" s="205">
        <f>SUM(G94:G96)</f>
        <v>0</v>
      </c>
      <c r="H93" s="205">
        <f>SUM(H94:H96)</f>
        <v>0</v>
      </c>
      <c r="I93" s="205">
        <f>SUM(I94:I96)</f>
        <v>0</v>
      </c>
      <c r="J93" s="205">
        <f>SUM(J94:J96)</f>
        <v>0</v>
      </c>
      <c r="K93" s="205">
        <f>SUM(K94:K96)</f>
        <v>0</v>
      </c>
      <c r="L93" s="23">
        <f t="shared" si="2"/>
        <v>0</v>
      </c>
      <c r="M93" s="42"/>
      <c r="N93" s="42"/>
      <c r="O93" s="43"/>
      <c r="P93" s="12"/>
      <c r="Q93" s="12"/>
    </row>
    <row r="94" spans="1:17" s="10" customFormat="1" ht="12.75" customHeight="1" x14ac:dyDescent="0.2">
      <c r="A94" s="1"/>
      <c r="B94" s="153"/>
      <c r="C94" s="312" t="s">
        <v>96</v>
      </c>
      <c r="D94" s="313"/>
      <c r="E94" s="313"/>
      <c r="F94" s="314"/>
      <c r="G94" s="163"/>
      <c r="H94" s="163"/>
      <c r="I94" s="163"/>
      <c r="J94" s="163"/>
      <c r="K94" s="163"/>
      <c r="L94" s="161">
        <f t="shared" si="2"/>
        <v>0</v>
      </c>
      <c r="M94" s="42"/>
      <c r="N94" s="42"/>
      <c r="O94" s="43"/>
      <c r="P94" s="12"/>
      <c r="Q94" s="12"/>
    </row>
    <row r="95" spans="1:17" s="10" customFormat="1" ht="12.75" customHeight="1" x14ac:dyDescent="0.2">
      <c r="A95" s="1"/>
      <c r="B95" s="153"/>
      <c r="C95" s="312" t="s">
        <v>97</v>
      </c>
      <c r="D95" s="313"/>
      <c r="E95" s="313"/>
      <c r="F95" s="314"/>
      <c r="G95" s="163"/>
      <c r="H95" s="163"/>
      <c r="I95" s="163"/>
      <c r="J95" s="163"/>
      <c r="K95" s="163"/>
      <c r="L95" s="161">
        <f t="shared" si="2"/>
        <v>0</v>
      </c>
      <c r="M95" s="42"/>
      <c r="N95" s="42"/>
      <c r="O95" s="43"/>
      <c r="P95" s="12"/>
      <c r="Q95" s="12"/>
    </row>
    <row r="96" spans="1:17" s="10" customFormat="1" ht="12.75" customHeight="1" x14ac:dyDescent="0.2">
      <c r="A96" s="1"/>
      <c r="B96" s="153"/>
      <c r="C96" s="312" t="s">
        <v>98</v>
      </c>
      <c r="D96" s="313"/>
      <c r="E96" s="313"/>
      <c r="F96" s="314"/>
      <c r="G96" s="163"/>
      <c r="H96" s="163"/>
      <c r="I96" s="163"/>
      <c r="J96" s="163"/>
      <c r="K96" s="163"/>
      <c r="L96" s="161">
        <f t="shared" si="2"/>
        <v>0</v>
      </c>
      <c r="M96" s="42"/>
      <c r="N96" s="42"/>
      <c r="O96" s="43"/>
      <c r="P96" s="12"/>
      <c r="Q96" s="12"/>
    </row>
    <row r="97" spans="1:17" s="10" customFormat="1" ht="12.75" customHeight="1" thickBot="1" x14ac:dyDescent="0.25">
      <c r="A97" s="1"/>
      <c r="B97" s="53" t="s">
        <v>52</v>
      </c>
      <c r="C97" s="320" t="s">
        <v>74</v>
      </c>
      <c r="D97" s="320"/>
      <c r="E97" s="320"/>
      <c r="F97" s="320"/>
      <c r="G97" s="50">
        <f t="shared" ref="G97:L97" si="3">SUM(G85,G89,G93)</f>
        <v>0</v>
      </c>
      <c r="H97" s="50">
        <f t="shared" si="3"/>
        <v>0</v>
      </c>
      <c r="I97" s="50">
        <f t="shared" si="3"/>
        <v>0</v>
      </c>
      <c r="J97" s="50">
        <f t="shared" si="3"/>
        <v>0</v>
      </c>
      <c r="K97" s="50">
        <f t="shared" si="3"/>
        <v>0</v>
      </c>
      <c r="L97" s="50">
        <f t="shared" si="3"/>
        <v>0</v>
      </c>
      <c r="M97" s="42"/>
      <c r="N97" s="42"/>
      <c r="O97" s="43"/>
      <c r="P97" s="12"/>
      <c r="Q97" s="12"/>
    </row>
    <row r="98" spans="1:17" s="10" customFormat="1" ht="12.75" customHeight="1" x14ac:dyDescent="0.2">
      <c r="A98" s="1"/>
      <c r="B98" s="34"/>
      <c r="C98" s="373" t="s">
        <v>44</v>
      </c>
      <c r="D98" s="374"/>
      <c r="E98" s="374"/>
      <c r="F98" s="341"/>
      <c r="G98" s="14"/>
      <c r="H98" s="14"/>
      <c r="I98" s="15"/>
      <c r="J98" s="15"/>
      <c r="K98" s="15"/>
      <c r="L98" s="15"/>
      <c r="M98" s="1"/>
      <c r="N98" s="1"/>
      <c r="O98" s="12"/>
      <c r="P98" s="12"/>
      <c r="Q98" s="12"/>
    </row>
    <row r="99" spans="1:17" s="10" customFormat="1" ht="12.75" x14ac:dyDescent="0.2">
      <c r="A99" s="1"/>
      <c r="B99" s="34"/>
      <c r="C99" s="374"/>
      <c r="D99" s="374"/>
      <c r="E99" s="374"/>
      <c r="F99" s="341"/>
      <c r="G99" s="14"/>
      <c r="H99" s="14"/>
      <c r="I99" s="15"/>
      <c r="J99" s="15"/>
      <c r="K99" s="15"/>
      <c r="L99" s="15"/>
      <c r="M99" s="1"/>
      <c r="N99" s="1"/>
      <c r="O99" s="12"/>
      <c r="P99" s="12"/>
      <c r="Q99" s="12"/>
    </row>
    <row r="100" spans="1:17" s="10" customFormat="1" ht="12.75" x14ac:dyDescent="0.2">
      <c r="A100" s="1"/>
      <c r="B100" s="34" t="s">
        <v>67</v>
      </c>
      <c r="C100" s="20" t="s">
        <v>64</v>
      </c>
      <c r="D100" s="22"/>
      <c r="E100" s="22"/>
      <c r="F100" s="30">
        <f>L84</f>
        <v>0</v>
      </c>
      <c r="G100" s="4"/>
      <c r="H100" s="16"/>
      <c r="I100" s="16"/>
      <c r="J100" s="16"/>
      <c r="K100" s="16"/>
      <c r="L100" s="16"/>
      <c r="M100" s="1"/>
      <c r="N100" s="1"/>
      <c r="O100" s="12"/>
      <c r="P100" s="12"/>
      <c r="Q100" s="12"/>
    </row>
    <row r="101" spans="1:17" s="10" customFormat="1" ht="12.75" x14ac:dyDescent="0.2">
      <c r="A101" s="1"/>
      <c r="B101" s="57" t="s">
        <v>79</v>
      </c>
      <c r="C101" s="32" t="s">
        <v>46</v>
      </c>
      <c r="D101" s="22"/>
      <c r="E101" s="22"/>
      <c r="F101" s="165"/>
      <c r="G101" s="5"/>
      <c r="H101" s="16"/>
      <c r="I101" s="16"/>
      <c r="J101" s="16"/>
      <c r="K101" s="16"/>
      <c r="L101" s="16"/>
      <c r="M101" s="1"/>
      <c r="N101" s="1"/>
      <c r="O101" s="12"/>
      <c r="P101" s="12"/>
      <c r="Q101" s="12"/>
    </row>
    <row r="102" spans="1:17" s="10" customFormat="1" ht="12.75" x14ac:dyDescent="0.2">
      <c r="A102" s="1"/>
      <c r="B102" s="58" t="s">
        <v>114</v>
      </c>
      <c r="C102" s="35" t="s">
        <v>47</v>
      </c>
      <c r="D102" s="36"/>
      <c r="E102" s="36"/>
      <c r="F102" s="166"/>
      <c r="G102" s="5"/>
      <c r="H102" s="16"/>
      <c r="I102" s="16"/>
      <c r="J102" s="16"/>
      <c r="K102" s="16"/>
      <c r="L102" s="16"/>
      <c r="M102" s="1"/>
      <c r="N102" s="1"/>
      <c r="O102" s="12"/>
      <c r="P102" s="12"/>
      <c r="Q102" s="12"/>
    </row>
    <row r="103" spans="1:17" s="10" customFormat="1" ht="12.75" x14ac:dyDescent="0.2">
      <c r="A103" s="1"/>
      <c r="B103" s="34" t="s">
        <v>56</v>
      </c>
      <c r="C103" s="20" t="s">
        <v>119</v>
      </c>
      <c r="D103" s="15"/>
      <c r="E103" s="15"/>
      <c r="F103" s="30">
        <f>SUM(H84:K84)</f>
        <v>0</v>
      </c>
      <c r="G103" s="4"/>
      <c r="H103" s="17"/>
      <c r="I103" s="17"/>
      <c r="J103" s="17"/>
      <c r="K103" s="17"/>
      <c r="L103" s="18"/>
      <c r="M103" s="1"/>
      <c r="N103" s="1"/>
      <c r="O103" s="12"/>
      <c r="P103" s="12"/>
      <c r="Q103" s="12"/>
    </row>
    <row r="104" spans="1:17" s="10" customFormat="1" ht="12.75" x14ac:dyDescent="0.2">
      <c r="A104" s="1"/>
      <c r="B104" s="58" t="s">
        <v>80</v>
      </c>
      <c r="C104" s="35" t="s">
        <v>49</v>
      </c>
      <c r="D104" s="37"/>
      <c r="E104" s="37"/>
      <c r="F104" s="38" t="e">
        <f>SUM(F103/F100)</f>
        <v>#DIV/0!</v>
      </c>
      <c r="G104" s="6"/>
      <c r="H104" s="17"/>
      <c r="I104" s="17"/>
      <c r="J104" s="17"/>
      <c r="K104" s="17"/>
      <c r="L104" s="18"/>
      <c r="M104" s="1"/>
      <c r="N104" s="1"/>
      <c r="O104" s="12"/>
      <c r="P104" s="12"/>
      <c r="Q104" s="12"/>
    </row>
    <row r="105" spans="1:17" s="10" customFormat="1" ht="12.75" x14ac:dyDescent="0.2">
      <c r="A105" s="1"/>
      <c r="B105" s="59" t="s">
        <v>57</v>
      </c>
      <c r="C105" s="20" t="s">
        <v>65</v>
      </c>
      <c r="D105" s="15"/>
      <c r="E105" s="15"/>
      <c r="F105" s="30">
        <f>SUM($H$84:$I$84)</f>
        <v>0</v>
      </c>
      <c r="G105" s="4"/>
      <c r="H105" s="19"/>
      <c r="I105" s="19"/>
      <c r="J105" s="19"/>
      <c r="K105" s="19"/>
      <c r="L105" s="19"/>
      <c r="M105" s="1"/>
      <c r="N105" s="1"/>
      <c r="O105" s="12"/>
      <c r="P105" s="12"/>
      <c r="Q105" s="12"/>
    </row>
    <row r="106" spans="1:17" s="10" customFormat="1" ht="12.75" x14ac:dyDescent="0.2">
      <c r="A106" s="1"/>
      <c r="B106" s="60" t="s">
        <v>81</v>
      </c>
      <c r="C106" s="35" t="s">
        <v>51</v>
      </c>
      <c r="D106" s="37"/>
      <c r="E106" s="37"/>
      <c r="F106" s="38" t="e">
        <f>SUM(F105/F100)</f>
        <v>#DIV/0!</v>
      </c>
      <c r="G106" s="7"/>
      <c r="H106" s="19"/>
      <c r="I106" s="19"/>
      <c r="J106" s="19"/>
      <c r="K106" s="19"/>
      <c r="L106" s="19"/>
      <c r="M106" s="1"/>
      <c r="N106" s="1"/>
      <c r="O106" s="12"/>
      <c r="P106" s="12"/>
      <c r="Q106" s="12"/>
    </row>
    <row r="107" spans="1:17" s="10" customFormat="1" ht="12.75" x14ac:dyDescent="0.2">
      <c r="A107" s="1"/>
      <c r="B107" s="59" t="s">
        <v>58</v>
      </c>
      <c r="C107" s="20" t="s">
        <v>66</v>
      </c>
      <c r="D107" s="15"/>
      <c r="E107" s="15"/>
      <c r="F107" s="30">
        <f>SUM(J84:K84)</f>
        <v>0</v>
      </c>
      <c r="G107" s="4"/>
      <c r="H107" s="17"/>
      <c r="I107" s="17"/>
      <c r="J107" s="17"/>
      <c r="K107" s="17"/>
      <c r="L107" s="18"/>
      <c r="M107" s="1"/>
      <c r="N107" s="1"/>
      <c r="O107" s="12"/>
      <c r="P107" s="12"/>
      <c r="Q107" s="12"/>
    </row>
    <row r="108" spans="1:17" s="10" customFormat="1" ht="13.5" thickBot="1" x14ac:dyDescent="0.25">
      <c r="A108" s="1"/>
      <c r="B108" s="61" t="s">
        <v>82</v>
      </c>
      <c r="C108" s="33" t="s">
        <v>53</v>
      </c>
      <c r="D108" s="31"/>
      <c r="E108" s="31"/>
      <c r="F108" s="254" t="e">
        <f>SUM(F107/F100)</f>
        <v>#DIV/0!</v>
      </c>
      <c r="G108" s="7"/>
      <c r="H108" s="15"/>
      <c r="I108" s="15"/>
      <c r="J108" s="15"/>
      <c r="K108" s="15"/>
      <c r="L108" s="15"/>
      <c r="M108" s="1"/>
      <c r="N108" s="1"/>
      <c r="O108" s="12"/>
      <c r="P108" s="12"/>
      <c r="Q108" s="12"/>
    </row>
    <row r="109" spans="1:17" s="10" customFormat="1" ht="12.75" x14ac:dyDescent="0.2">
      <c r="A109" s="1"/>
      <c r="B109" s="65" t="s">
        <v>59</v>
      </c>
      <c r="C109" s="66" t="s">
        <v>88</v>
      </c>
      <c r="D109" s="69"/>
      <c r="E109" s="54"/>
      <c r="F109" s="72">
        <f>SUM(F110:F112)</f>
        <v>0</v>
      </c>
      <c r="G109" s="7"/>
      <c r="H109" s="15"/>
      <c r="I109" s="15"/>
      <c r="J109" s="15"/>
      <c r="K109" s="15"/>
      <c r="L109" s="15"/>
      <c r="M109" s="1"/>
      <c r="N109" s="1"/>
      <c r="O109" s="12"/>
      <c r="P109" s="12"/>
      <c r="Q109" s="12"/>
    </row>
    <row r="110" spans="1:17" s="10" customFormat="1" ht="12.75" x14ac:dyDescent="0.2">
      <c r="A110" s="1"/>
      <c r="B110" s="67" t="s">
        <v>115</v>
      </c>
      <c r="C110" s="70" t="s">
        <v>75</v>
      </c>
      <c r="D110" s="261"/>
      <c r="E110" s="55"/>
      <c r="F110" s="167"/>
      <c r="G110" s="7"/>
      <c r="H110" s="15"/>
      <c r="I110" s="15"/>
      <c r="J110" s="15"/>
      <c r="K110" s="15"/>
      <c r="L110" s="15"/>
      <c r="M110" s="1"/>
      <c r="N110" s="1"/>
      <c r="O110" s="12"/>
      <c r="P110" s="12"/>
      <c r="Q110" s="12"/>
    </row>
    <row r="111" spans="1:17" s="10" customFormat="1" ht="12.75" x14ac:dyDescent="0.2">
      <c r="A111" s="1"/>
      <c r="B111" s="67" t="s">
        <v>116</v>
      </c>
      <c r="C111" s="70" t="s">
        <v>76</v>
      </c>
      <c r="D111" s="261"/>
      <c r="E111" s="55"/>
      <c r="F111" s="167"/>
      <c r="G111" s="7"/>
      <c r="H111" s="15"/>
      <c r="I111" s="15"/>
      <c r="J111" s="15"/>
      <c r="K111" s="15"/>
      <c r="L111" s="15"/>
      <c r="M111" s="1"/>
      <c r="N111" s="1"/>
      <c r="O111" s="12"/>
      <c r="P111" s="12"/>
      <c r="Q111" s="12"/>
    </row>
    <row r="112" spans="1:17" s="10" customFormat="1" ht="13.5" thickBot="1" x14ac:dyDescent="0.25">
      <c r="A112" s="1"/>
      <c r="B112" s="68" t="s">
        <v>117</v>
      </c>
      <c r="C112" s="71" t="s">
        <v>77</v>
      </c>
      <c r="D112" s="262"/>
      <c r="E112" s="56"/>
      <c r="F112" s="168"/>
      <c r="G112" s="7"/>
      <c r="H112" s="15"/>
      <c r="I112" s="15"/>
      <c r="J112" s="15"/>
      <c r="K112" s="15"/>
      <c r="L112" s="15"/>
      <c r="M112" s="1"/>
      <c r="N112" s="1"/>
      <c r="O112" s="12"/>
      <c r="P112" s="12"/>
      <c r="Q112" s="12"/>
    </row>
    <row r="113" spans="1:17" s="10" customFormat="1" ht="12.75" customHeight="1" thickBot="1" x14ac:dyDescent="0.25">
      <c r="A113" s="1"/>
      <c r="B113" s="21"/>
      <c r="C113" s="20"/>
      <c r="D113" s="15"/>
      <c r="E113" s="15"/>
      <c r="G113" s="4"/>
      <c r="H113" s="17"/>
      <c r="I113" s="17"/>
      <c r="J113" s="17"/>
      <c r="K113" s="17"/>
      <c r="L113" s="18"/>
      <c r="M113" s="1"/>
      <c r="N113" s="1"/>
      <c r="O113" s="12"/>
      <c r="P113" s="12"/>
      <c r="Q113" s="12"/>
    </row>
    <row r="114" spans="1:17" s="10" customFormat="1" ht="15" customHeight="1" x14ac:dyDescent="0.2">
      <c r="A114" s="1"/>
      <c r="B114" s="378" t="s">
        <v>55</v>
      </c>
      <c r="C114" s="379"/>
      <c r="D114" s="379"/>
      <c r="E114" s="380"/>
      <c r="F114" s="346" t="s">
        <v>54</v>
      </c>
      <c r="G114" s="344" t="s">
        <v>4</v>
      </c>
      <c r="H114" s="344" t="s">
        <v>5</v>
      </c>
      <c r="I114" s="344" t="s">
        <v>6</v>
      </c>
      <c r="J114" s="344" t="s">
        <v>7</v>
      </c>
      <c r="K114" s="342" t="s">
        <v>106</v>
      </c>
      <c r="L114" s="18"/>
      <c r="M114" s="1"/>
      <c r="N114" s="1"/>
      <c r="O114" s="12"/>
      <c r="P114" s="12"/>
      <c r="Q114" s="12"/>
    </row>
    <row r="115" spans="1:17" s="10" customFormat="1" ht="15" customHeight="1" x14ac:dyDescent="0.2">
      <c r="A115" s="1"/>
      <c r="B115" s="381"/>
      <c r="C115" s="382"/>
      <c r="D115" s="382"/>
      <c r="E115" s="383"/>
      <c r="F115" s="347"/>
      <c r="G115" s="345"/>
      <c r="H115" s="345"/>
      <c r="I115" s="345"/>
      <c r="J115" s="345"/>
      <c r="K115" s="343"/>
      <c r="L115" s="15"/>
      <c r="M115" s="1"/>
      <c r="N115" s="1"/>
      <c r="O115" s="12"/>
      <c r="P115" s="12"/>
      <c r="Q115" s="12"/>
    </row>
    <row r="116" spans="1:17" s="10" customFormat="1" ht="33.75" customHeight="1" x14ac:dyDescent="0.2">
      <c r="A116" s="1"/>
      <c r="B116" s="381"/>
      <c r="C116" s="382"/>
      <c r="D116" s="382"/>
      <c r="E116" s="383"/>
      <c r="F116" s="348"/>
      <c r="G116" s="345"/>
      <c r="H116" s="345"/>
      <c r="I116" s="345"/>
      <c r="J116" s="345"/>
      <c r="K116" s="343"/>
      <c r="L116" s="15"/>
      <c r="M116" s="1"/>
      <c r="N116" s="1"/>
      <c r="O116" s="12"/>
      <c r="P116" s="12"/>
      <c r="Q116" s="12"/>
    </row>
    <row r="117" spans="1:17" s="10" customFormat="1" ht="13.5" customHeight="1" x14ac:dyDescent="0.2">
      <c r="A117" s="1"/>
      <c r="B117" s="223" t="s">
        <v>121</v>
      </c>
      <c r="C117" s="364" t="s">
        <v>120</v>
      </c>
      <c r="D117" s="365"/>
      <c r="E117" s="366"/>
      <c r="F117" s="226"/>
      <c r="G117" s="228"/>
      <c r="H117" s="228"/>
      <c r="I117" s="228"/>
      <c r="J117" s="228"/>
      <c r="K117" s="229">
        <f>SUM(G117:J117)</f>
        <v>0</v>
      </c>
      <c r="L117" s="15"/>
      <c r="M117" s="1"/>
      <c r="N117" s="1"/>
      <c r="O117" s="12"/>
      <c r="P117" s="12"/>
      <c r="Q117" s="12"/>
    </row>
    <row r="118" spans="1:17" s="10" customFormat="1" ht="13.5" customHeight="1" x14ac:dyDescent="0.2">
      <c r="A118" s="1"/>
      <c r="B118" s="223" t="s">
        <v>83</v>
      </c>
      <c r="C118" s="358" t="s">
        <v>129</v>
      </c>
      <c r="D118" s="359"/>
      <c r="E118" s="360"/>
      <c r="F118" s="243"/>
      <c r="G118" s="227"/>
      <c r="H118" s="227"/>
      <c r="I118" s="227"/>
      <c r="J118" s="227"/>
      <c r="K118" s="244">
        <f>SUM(G118:J118)</f>
        <v>0</v>
      </c>
      <c r="L118" s="15"/>
      <c r="M118" s="1"/>
      <c r="N118" s="1"/>
      <c r="O118" s="12"/>
      <c r="P118" s="12"/>
      <c r="Q118" s="12"/>
    </row>
    <row r="119" spans="1:17" s="10" customFormat="1" ht="13.5" customHeight="1" x14ac:dyDescent="0.2">
      <c r="A119" s="1"/>
      <c r="B119" s="223" t="s">
        <v>84</v>
      </c>
      <c r="C119" s="298" t="s">
        <v>1</v>
      </c>
      <c r="D119" s="299"/>
      <c r="E119" s="300"/>
      <c r="F119" s="208">
        <f t="shared" ref="F119:K119" si="4">SUM(F120:F122)</f>
        <v>0</v>
      </c>
      <c r="G119" s="207">
        <f t="shared" si="4"/>
        <v>0</v>
      </c>
      <c r="H119" s="207">
        <f t="shared" si="4"/>
        <v>0</v>
      </c>
      <c r="I119" s="207">
        <f t="shared" si="4"/>
        <v>0</v>
      </c>
      <c r="J119" s="207">
        <f t="shared" si="4"/>
        <v>0</v>
      </c>
      <c r="K119" s="26">
        <f t="shared" si="4"/>
        <v>0</v>
      </c>
      <c r="L119" s="15"/>
      <c r="M119" s="1"/>
      <c r="N119" s="1"/>
      <c r="O119" s="12"/>
      <c r="P119" s="12"/>
      <c r="Q119" s="12"/>
    </row>
    <row r="120" spans="1:17" s="10" customFormat="1" ht="12.75" x14ac:dyDescent="0.2">
      <c r="A120" s="1"/>
      <c r="B120" s="156"/>
      <c r="C120" s="155" t="s">
        <v>96</v>
      </c>
      <c r="D120" s="138"/>
      <c r="E120" s="139"/>
      <c r="F120" s="25"/>
      <c r="G120" s="157"/>
      <c r="H120" s="157"/>
      <c r="I120" s="157"/>
      <c r="J120" s="157"/>
      <c r="K120" s="217">
        <f>SUM(G120:J120)</f>
        <v>0</v>
      </c>
      <c r="L120" s="15"/>
      <c r="M120" s="1"/>
      <c r="N120" s="1"/>
      <c r="O120" s="12"/>
      <c r="P120" s="12"/>
      <c r="Q120" s="12"/>
    </row>
    <row r="121" spans="1:17" s="10" customFormat="1" ht="12.75" x14ac:dyDescent="0.2">
      <c r="A121" s="1"/>
      <c r="B121" s="156"/>
      <c r="C121" s="155" t="s">
        <v>97</v>
      </c>
      <c r="D121" s="138"/>
      <c r="E121" s="139"/>
      <c r="F121" s="25"/>
      <c r="G121" s="157"/>
      <c r="H121" s="157"/>
      <c r="I121" s="157"/>
      <c r="J121" s="157"/>
      <c r="K121" s="217">
        <f>SUM(G121:J121)</f>
        <v>0</v>
      </c>
      <c r="L121" s="15"/>
      <c r="M121" s="1"/>
      <c r="N121" s="1"/>
      <c r="O121" s="12"/>
      <c r="P121" s="12"/>
      <c r="Q121" s="12"/>
    </row>
    <row r="122" spans="1:17" s="10" customFormat="1" ht="12.75" x14ac:dyDescent="0.2">
      <c r="A122" s="1"/>
      <c r="B122" s="156"/>
      <c r="C122" s="155" t="s">
        <v>98</v>
      </c>
      <c r="D122" s="138"/>
      <c r="E122" s="139"/>
      <c r="F122" s="25"/>
      <c r="G122" s="157"/>
      <c r="H122" s="157"/>
      <c r="I122" s="157"/>
      <c r="J122" s="157"/>
      <c r="K122" s="217">
        <f>SUM(G122:J122)</f>
        <v>0</v>
      </c>
      <c r="L122" s="15"/>
      <c r="M122" s="1"/>
      <c r="N122" s="1"/>
      <c r="O122" s="12"/>
      <c r="P122" s="12"/>
      <c r="Q122" s="12"/>
    </row>
    <row r="123" spans="1:17" s="10" customFormat="1" ht="13.5" customHeight="1" x14ac:dyDescent="0.2">
      <c r="A123" s="1"/>
      <c r="B123" s="63" t="s">
        <v>85</v>
      </c>
      <c r="C123" s="298" t="s">
        <v>134</v>
      </c>
      <c r="D123" s="299"/>
      <c r="E123" s="300"/>
      <c r="F123" s="207">
        <f t="shared" ref="F123:K123" si="5">SUM(F124:F126)</f>
        <v>0</v>
      </c>
      <c r="G123" s="208">
        <f t="shared" si="5"/>
        <v>0</v>
      </c>
      <c r="H123" s="208">
        <f t="shared" si="5"/>
        <v>0</v>
      </c>
      <c r="I123" s="208">
        <f t="shared" si="5"/>
        <v>0</v>
      </c>
      <c r="J123" s="208">
        <f t="shared" si="5"/>
        <v>0</v>
      </c>
      <c r="K123" s="23">
        <f t="shared" si="5"/>
        <v>0</v>
      </c>
      <c r="L123" s="15"/>
      <c r="M123" s="1"/>
      <c r="N123" s="1"/>
      <c r="O123" s="12"/>
      <c r="P123" s="12"/>
      <c r="Q123" s="12"/>
    </row>
    <row r="124" spans="1:17" s="10" customFormat="1" ht="14.85" customHeight="1" x14ac:dyDescent="0.2">
      <c r="A124" s="1"/>
      <c r="B124" s="59"/>
      <c r="C124" s="210" t="s">
        <v>96</v>
      </c>
      <c r="D124" s="147"/>
      <c r="E124" s="148"/>
      <c r="F124" s="209"/>
      <c r="G124" s="157"/>
      <c r="H124" s="157"/>
      <c r="I124" s="157"/>
      <c r="J124" s="157"/>
      <c r="K124" s="217">
        <f>SUM(G124:J124)</f>
        <v>0</v>
      </c>
      <c r="L124" s="15"/>
      <c r="M124" s="1"/>
      <c r="N124" s="1"/>
      <c r="O124" s="12"/>
      <c r="P124" s="12"/>
      <c r="Q124" s="12"/>
    </row>
    <row r="125" spans="1:17" s="10" customFormat="1" ht="14.85" customHeight="1" x14ac:dyDescent="0.2">
      <c r="A125" s="1"/>
      <c r="B125" s="63"/>
      <c r="C125" s="155" t="s">
        <v>97</v>
      </c>
      <c r="D125" s="134"/>
      <c r="E125" s="135"/>
      <c r="F125" s="3"/>
      <c r="G125" s="3"/>
      <c r="H125" s="3"/>
      <c r="I125" s="3"/>
      <c r="J125" s="3"/>
      <c r="K125" s="218">
        <f>SUM(G125:J125)</f>
        <v>0</v>
      </c>
      <c r="L125" s="15"/>
      <c r="M125" s="1"/>
      <c r="N125" s="1"/>
      <c r="O125" s="12"/>
      <c r="P125" s="12"/>
      <c r="Q125" s="12"/>
    </row>
    <row r="126" spans="1:17" s="10" customFormat="1" ht="14.85" customHeight="1" x14ac:dyDescent="0.2">
      <c r="A126" s="1"/>
      <c r="B126" s="59"/>
      <c r="C126" s="155" t="s">
        <v>98</v>
      </c>
      <c r="D126" s="134"/>
      <c r="E126" s="135"/>
      <c r="F126" s="3"/>
      <c r="G126" s="3"/>
      <c r="H126" s="3"/>
      <c r="I126" s="3"/>
      <c r="J126" s="3"/>
      <c r="K126" s="218">
        <f>SUM(G126:J126)</f>
        <v>0</v>
      </c>
      <c r="L126" s="15"/>
      <c r="M126" s="1"/>
      <c r="N126" s="1"/>
      <c r="O126" s="12"/>
      <c r="P126" s="12"/>
      <c r="Q126" s="12"/>
    </row>
    <row r="127" spans="1:17" s="10" customFormat="1" ht="13.5" customHeight="1" x14ac:dyDescent="0.2">
      <c r="A127" s="1"/>
      <c r="B127" s="245" t="s">
        <v>130</v>
      </c>
      <c r="C127" s="375" t="s">
        <v>135</v>
      </c>
      <c r="D127" s="376"/>
      <c r="E127" s="377"/>
      <c r="F127" s="207">
        <f t="shared" ref="F127:K127" si="6">SUM(F128:F130)</f>
        <v>0</v>
      </c>
      <c r="G127" s="207">
        <f t="shared" si="6"/>
        <v>0</v>
      </c>
      <c r="H127" s="207">
        <f t="shared" si="6"/>
        <v>0</v>
      </c>
      <c r="I127" s="207">
        <f t="shared" si="6"/>
        <v>0</v>
      </c>
      <c r="J127" s="207">
        <f t="shared" si="6"/>
        <v>0</v>
      </c>
      <c r="K127" s="26">
        <f t="shared" si="6"/>
        <v>0</v>
      </c>
      <c r="L127" s="15"/>
      <c r="M127" s="1"/>
      <c r="N127" s="1"/>
      <c r="O127" s="12"/>
      <c r="P127" s="12"/>
      <c r="Q127" s="12"/>
    </row>
    <row r="128" spans="1:17" s="10" customFormat="1" ht="14.85" customHeight="1" x14ac:dyDescent="0.2">
      <c r="A128" s="1"/>
      <c r="B128" s="59"/>
      <c r="C128" s="210" t="s">
        <v>96</v>
      </c>
      <c r="D128" s="147"/>
      <c r="E128" s="148"/>
      <c r="F128" s="209"/>
      <c r="G128" s="157"/>
      <c r="H128" s="157"/>
      <c r="I128" s="157"/>
      <c r="J128" s="157"/>
      <c r="K128" s="217">
        <f>SUM(G128:J128)</f>
        <v>0</v>
      </c>
      <c r="L128" s="15"/>
      <c r="M128" s="1"/>
      <c r="N128" s="1"/>
      <c r="O128" s="12"/>
      <c r="P128" s="12"/>
      <c r="Q128" s="12"/>
    </row>
    <row r="129" spans="1:17" s="10" customFormat="1" ht="14.85" customHeight="1" x14ac:dyDescent="0.2">
      <c r="A129" s="1"/>
      <c r="B129" s="63"/>
      <c r="C129" s="155" t="s">
        <v>97</v>
      </c>
      <c r="D129" s="134"/>
      <c r="E129" s="135"/>
      <c r="F129" s="3"/>
      <c r="G129" s="3"/>
      <c r="H129" s="3"/>
      <c r="I129" s="3"/>
      <c r="J129" s="3"/>
      <c r="K129" s="161">
        <f>SUM(G129:J129)</f>
        <v>0</v>
      </c>
      <c r="L129" s="15"/>
      <c r="M129" s="1"/>
      <c r="N129" s="1"/>
      <c r="O129" s="12"/>
      <c r="P129" s="12"/>
      <c r="Q129" s="12"/>
    </row>
    <row r="130" spans="1:17" s="10" customFormat="1" ht="14.85" customHeight="1" x14ac:dyDescent="0.2">
      <c r="A130" s="216"/>
      <c r="B130" s="63"/>
      <c r="C130" s="210" t="s">
        <v>98</v>
      </c>
      <c r="D130" s="147"/>
      <c r="E130" s="148"/>
      <c r="F130" s="209"/>
      <c r="G130" s="209"/>
      <c r="H130" s="209"/>
      <c r="I130" s="209"/>
      <c r="J130" s="209"/>
      <c r="K130" s="219">
        <f>SUM(G130:J130)</f>
        <v>0</v>
      </c>
      <c r="L130" s="15"/>
      <c r="M130" s="1"/>
      <c r="N130" s="1"/>
      <c r="O130" s="12"/>
      <c r="P130" s="12"/>
      <c r="Q130" s="12"/>
    </row>
    <row r="131" spans="1:17" s="10" customFormat="1" ht="13.5" customHeight="1" x14ac:dyDescent="0.2">
      <c r="A131" s="216"/>
      <c r="B131" s="245" t="s">
        <v>131</v>
      </c>
      <c r="C131" s="364" t="s">
        <v>136</v>
      </c>
      <c r="D131" s="365"/>
      <c r="E131" s="366"/>
      <c r="F131" s="208">
        <f t="shared" ref="F131:K131" si="7">F117+F118+F119+F127-F123</f>
        <v>0</v>
      </c>
      <c r="G131" s="208">
        <f t="shared" si="7"/>
        <v>0</v>
      </c>
      <c r="H131" s="208">
        <f t="shared" si="7"/>
        <v>0</v>
      </c>
      <c r="I131" s="208">
        <f t="shared" si="7"/>
        <v>0</v>
      </c>
      <c r="J131" s="208">
        <f t="shared" si="7"/>
        <v>0</v>
      </c>
      <c r="K131" s="208">
        <f t="shared" si="7"/>
        <v>0</v>
      </c>
      <c r="L131" s="15"/>
      <c r="M131" s="1"/>
      <c r="N131" s="1"/>
      <c r="O131" s="12"/>
      <c r="P131" s="12"/>
      <c r="Q131" s="12"/>
    </row>
    <row r="132" spans="1:17" s="10" customFormat="1" ht="13.5" customHeight="1" x14ac:dyDescent="0.2">
      <c r="A132" s="1"/>
      <c r="B132" s="246"/>
      <c r="C132" s="155" t="s">
        <v>137</v>
      </c>
      <c r="D132" s="242"/>
      <c r="E132" s="242"/>
      <c r="F132" s="207">
        <f t="shared" ref="F132:K132" si="8">SUM(F133:F135)</f>
        <v>0</v>
      </c>
      <c r="G132" s="207">
        <f t="shared" si="8"/>
        <v>0</v>
      </c>
      <c r="H132" s="207">
        <f t="shared" si="8"/>
        <v>0</v>
      </c>
      <c r="I132" s="207">
        <f t="shared" si="8"/>
        <v>0</v>
      </c>
      <c r="J132" s="207">
        <f t="shared" si="8"/>
        <v>0</v>
      </c>
      <c r="K132" s="207">
        <f t="shared" si="8"/>
        <v>0</v>
      </c>
      <c r="L132" s="15"/>
      <c r="M132" s="1"/>
      <c r="N132" s="1"/>
      <c r="O132" s="12"/>
      <c r="P132" s="12"/>
      <c r="Q132" s="12"/>
    </row>
    <row r="133" spans="1:17" s="10" customFormat="1" ht="12.75" x14ac:dyDescent="0.2">
      <c r="A133" s="1"/>
      <c r="B133" s="62"/>
      <c r="C133" s="155" t="s">
        <v>96</v>
      </c>
      <c r="D133" s="154"/>
      <c r="E133" s="154"/>
      <c r="F133" s="25"/>
      <c r="G133" s="25"/>
      <c r="H133" s="25"/>
      <c r="I133" s="25"/>
      <c r="J133" s="25"/>
      <c r="K133" s="158">
        <f>SUM(G133:J133)</f>
        <v>0</v>
      </c>
      <c r="L133" s="15"/>
      <c r="M133" s="1"/>
      <c r="N133" s="1"/>
      <c r="O133" s="12"/>
      <c r="P133" s="12"/>
      <c r="Q133" s="12"/>
    </row>
    <row r="134" spans="1:17" s="10" customFormat="1" ht="12.75" x14ac:dyDescent="0.2">
      <c r="A134" s="1"/>
      <c r="B134" s="62"/>
      <c r="C134" s="155" t="s">
        <v>97</v>
      </c>
      <c r="D134" s="154"/>
      <c r="E134" s="154"/>
      <c r="F134" s="25"/>
      <c r="G134" s="25"/>
      <c r="H134" s="25"/>
      <c r="I134" s="25"/>
      <c r="J134" s="25"/>
      <c r="K134" s="158">
        <f>SUM(G134:J134)</f>
        <v>0</v>
      </c>
      <c r="L134" s="15"/>
      <c r="M134" s="1"/>
      <c r="N134" s="1"/>
      <c r="O134" s="12"/>
      <c r="P134" s="12"/>
      <c r="Q134" s="12"/>
    </row>
    <row r="135" spans="1:17" s="10" customFormat="1" ht="12.75" x14ac:dyDescent="0.2">
      <c r="A135" s="1"/>
      <c r="B135" s="62"/>
      <c r="C135" s="155" t="s">
        <v>98</v>
      </c>
      <c r="D135" s="154"/>
      <c r="E135" s="154"/>
      <c r="F135" s="25"/>
      <c r="G135" s="25"/>
      <c r="H135" s="25"/>
      <c r="I135" s="25"/>
      <c r="J135" s="25"/>
      <c r="K135" s="158">
        <f>SUM(G135:J135)</f>
        <v>0</v>
      </c>
      <c r="L135" s="15"/>
      <c r="M135" s="1"/>
      <c r="N135" s="1"/>
      <c r="O135" s="12"/>
      <c r="P135" s="12"/>
      <c r="Q135" s="12"/>
    </row>
    <row r="136" spans="1:17" customFormat="1" ht="13.5" customHeight="1" x14ac:dyDescent="0.25">
      <c r="A136" s="215"/>
      <c r="B136" s="245" t="s">
        <v>132</v>
      </c>
      <c r="C136" s="361" t="s">
        <v>138</v>
      </c>
      <c r="D136" s="362"/>
      <c r="E136" s="363"/>
      <c r="F136" s="247">
        <f t="shared" ref="F136:K136" si="9">SUM(F137:F140)</f>
        <v>0</v>
      </c>
      <c r="G136" s="247">
        <f t="shared" si="9"/>
        <v>0</v>
      </c>
      <c r="H136" s="247">
        <f t="shared" si="9"/>
        <v>0</v>
      </c>
      <c r="I136" s="231">
        <f t="shared" si="9"/>
        <v>0</v>
      </c>
      <c r="J136" s="231">
        <f t="shared" si="9"/>
        <v>0</v>
      </c>
      <c r="K136" s="230">
        <f t="shared" si="9"/>
        <v>0</v>
      </c>
    </row>
    <row r="137" spans="1:17" customFormat="1" ht="15" x14ac:dyDescent="0.25">
      <c r="B137" s="63"/>
      <c r="C137" s="232" t="s">
        <v>123</v>
      </c>
      <c r="D137" s="248"/>
      <c r="E137" s="249"/>
      <c r="F137" s="257"/>
      <c r="G137" s="258"/>
      <c r="H137" s="258"/>
      <c r="I137" s="259"/>
      <c r="J137" s="259"/>
      <c r="K137" s="255">
        <f>SUM(G137:J137)</f>
        <v>0</v>
      </c>
    </row>
    <row r="138" spans="1:17" customFormat="1" ht="15" x14ac:dyDescent="0.25">
      <c r="B138" s="63"/>
      <c r="C138" s="222" t="s">
        <v>124</v>
      </c>
      <c r="D138" s="248"/>
      <c r="E138" s="249"/>
      <c r="F138" s="257"/>
      <c r="G138" s="258"/>
      <c r="H138" s="258"/>
      <c r="I138" s="259"/>
      <c r="J138" s="259"/>
      <c r="K138" s="255">
        <f>SUM(G138:J138)</f>
        <v>0</v>
      </c>
    </row>
    <row r="139" spans="1:17" customFormat="1" ht="15" x14ac:dyDescent="0.25">
      <c r="B139" s="63"/>
      <c r="C139" s="222" t="s">
        <v>125</v>
      </c>
      <c r="D139" s="248"/>
      <c r="E139" s="249"/>
      <c r="F139" s="257"/>
      <c r="G139" s="258"/>
      <c r="H139" s="258"/>
      <c r="I139" s="259"/>
      <c r="J139" s="259"/>
      <c r="K139" s="255">
        <f>SUM(G139:J139)</f>
        <v>0</v>
      </c>
    </row>
    <row r="140" spans="1:17" customFormat="1" ht="15" x14ac:dyDescent="0.25">
      <c r="B140" s="156"/>
      <c r="C140" s="222" t="s">
        <v>126</v>
      </c>
      <c r="D140" s="250"/>
      <c r="E140" s="251"/>
      <c r="F140" s="258"/>
      <c r="G140" s="258"/>
      <c r="H140" s="258"/>
      <c r="I140" s="259"/>
      <c r="J140" s="259"/>
      <c r="K140" s="256">
        <f>SUM(G140:J140)</f>
        <v>0</v>
      </c>
    </row>
    <row r="141" spans="1:17" ht="25.5" customHeight="1" x14ac:dyDescent="0.2">
      <c r="B141" s="156" t="s">
        <v>122</v>
      </c>
      <c r="C141" s="370" t="s">
        <v>2</v>
      </c>
      <c r="D141" s="371"/>
      <c r="E141" s="372"/>
      <c r="F141" s="260"/>
      <c r="G141" s="224"/>
      <c r="H141" s="224"/>
      <c r="I141" s="224"/>
      <c r="J141" s="224"/>
      <c r="K141" s="225"/>
    </row>
    <row r="142" spans="1:17" s="10" customFormat="1" ht="12.75" x14ac:dyDescent="0.2">
      <c r="A142" s="1"/>
      <c r="B142" s="63" t="s">
        <v>127</v>
      </c>
      <c r="C142" s="301" t="s">
        <v>139</v>
      </c>
      <c r="D142" s="302"/>
      <c r="E142" s="303"/>
      <c r="F142" s="220" t="e">
        <f>(F131/L84)</f>
        <v>#DIV/0!</v>
      </c>
      <c r="G142" s="211" t="e">
        <f>(G131/H84)</f>
        <v>#DIV/0!</v>
      </c>
      <c r="H142" s="211" t="e">
        <f>(H131/I84)</f>
        <v>#DIV/0!</v>
      </c>
      <c r="I142" s="211" t="e">
        <f>(I131/J84)</f>
        <v>#DIV/0!</v>
      </c>
      <c r="J142" s="211" t="e">
        <f>(J131/K84)</f>
        <v>#DIV/0!</v>
      </c>
      <c r="K142" s="253" t="str">
        <f>IF(ISERROR(K131/L109),"",K131/L109)</f>
        <v/>
      </c>
      <c r="L142" s="15"/>
      <c r="M142" s="1"/>
      <c r="N142" s="1"/>
      <c r="O142" s="12"/>
      <c r="P142" s="12"/>
      <c r="Q142" s="12"/>
    </row>
    <row r="143" spans="1:17" ht="14.85" customHeight="1" thickBot="1" x14ac:dyDescent="0.25">
      <c r="A143" s="1"/>
      <c r="B143" s="252" t="s">
        <v>133</v>
      </c>
      <c r="C143" s="335" t="s">
        <v>128</v>
      </c>
      <c r="D143" s="336"/>
      <c r="E143" s="337"/>
      <c r="F143" s="64" t="e">
        <f t="shared" ref="F143:K143" si="10">+F127/F123</f>
        <v>#DIV/0!</v>
      </c>
      <c r="G143" s="64" t="e">
        <f t="shared" si="10"/>
        <v>#DIV/0!</v>
      </c>
      <c r="H143" s="64" t="e">
        <f t="shared" si="10"/>
        <v>#DIV/0!</v>
      </c>
      <c r="I143" s="64" t="e">
        <f t="shared" si="10"/>
        <v>#DIV/0!</v>
      </c>
      <c r="J143" s="64" t="e">
        <f t="shared" si="10"/>
        <v>#DIV/0!</v>
      </c>
      <c r="K143" s="221" t="e">
        <f t="shared" si="10"/>
        <v>#DIV/0!</v>
      </c>
      <c r="L143" s="1"/>
      <c r="M143" s="1"/>
      <c r="N143" s="1"/>
      <c r="O143" s="11"/>
      <c r="P143" s="11"/>
      <c r="Q143" s="11"/>
    </row>
    <row r="144" spans="1:17" x14ac:dyDescent="0.2">
      <c r="A144" s="1"/>
      <c r="B144" s="1"/>
      <c r="C144" s="1"/>
      <c r="D144" s="1"/>
      <c r="E144" s="1"/>
      <c r="F144" s="1"/>
      <c r="G144" s="1"/>
      <c r="H144" s="1"/>
      <c r="I144" s="1"/>
      <c r="J144" s="1"/>
      <c r="K144" s="1"/>
      <c r="L144" s="1"/>
      <c r="M144" s="1"/>
    </row>
  </sheetData>
  <sheetProtection algorithmName="SHA-512" hashValue="2ij9a4W3YYI7A1cuValcPIyiO/HtYc5Wdn9w2Xc+8ViqOskbkmYUEG9GGv3hyOUDmoze5gjAjbWUARwtt14GwA==" saltValue="LEEli4kMtVXsAf8kfsW59w==" spinCount="100000" sheet="1"/>
  <mergeCells count="68">
    <mergeCell ref="C136:E136"/>
    <mergeCell ref="C131:E131"/>
    <mergeCell ref="C84:F84"/>
    <mergeCell ref="C141:E141"/>
    <mergeCell ref="C123:E123"/>
    <mergeCell ref="C117:E117"/>
    <mergeCell ref="C98:E99"/>
    <mergeCell ref="C127:E127"/>
    <mergeCell ref="B114:E116"/>
    <mergeCell ref="C87:F87"/>
    <mergeCell ref="C90:F90"/>
    <mergeCell ref="C92:F92"/>
    <mergeCell ref="C17:F17"/>
    <mergeCell ref="C118:E118"/>
    <mergeCell ref="C143:E143"/>
    <mergeCell ref="G15:G16"/>
    <mergeCell ref="H15:K15"/>
    <mergeCell ref="F98:F99"/>
    <mergeCell ref="C89:F89"/>
    <mergeCell ref="K114:K116"/>
    <mergeCell ref="J114:J116"/>
    <mergeCell ref="I114:I116"/>
    <mergeCell ref="H114:H116"/>
    <mergeCell ref="G114:G116"/>
    <mergeCell ref="F114:F116"/>
    <mergeCell ref="B15:F16"/>
    <mergeCell ref="C62:F62"/>
    <mergeCell ref="C95:F95"/>
    <mergeCell ref="C96:F96"/>
    <mergeCell ref="C86:F86"/>
    <mergeCell ref="C70:F70"/>
    <mergeCell ref="C85:F85"/>
    <mergeCell ref="C80:F80"/>
    <mergeCell ref="C71:F71"/>
    <mergeCell ref="C72:F72"/>
    <mergeCell ref="C76:F76"/>
    <mergeCell ref="C94:F94"/>
    <mergeCell ref="C45:F45"/>
    <mergeCell ref="C49:F49"/>
    <mergeCell ref="B3:P3"/>
    <mergeCell ref="B8:C8"/>
    <mergeCell ref="B9:C9"/>
    <mergeCell ref="B10:C10"/>
    <mergeCell ref="B11:C11"/>
    <mergeCell ref="C41:F41"/>
    <mergeCell ref="C25:F25"/>
    <mergeCell ref="M15:O15"/>
    <mergeCell ref="C21:F21"/>
    <mergeCell ref="B4:P4"/>
    <mergeCell ref="C50:F50"/>
    <mergeCell ref="C88:F88"/>
    <mergeCell ref="C29:F29"/>
    <mergeCell ref="B12:C12"/>
    <mergeCell ref="K7:M7"/>
    <mergeCell ref="C119:E119"/>
    <mergeCell ref="C142:E142"/>
    <mergeCell ref="B6:P6"/>
    <mergeCell ref="N7:P7"/>
    <mergeCell ref="B7:C7"/>
    <mergeCell ref="H7:J7"/>
    <mergeCell ref="D7:G7"/>
    <mergeCell ref="C91:F91"/>
    <mergeCell ref="C33:F33"/>
    <mergeCell ref="C37:F37"/>
    <mergeCell ref="L15:L16"/>
    <mergeCell ref="C54:F54"/>
    <mergeCell ref="C97:F97"/>
    <mergeCell ref="C93:F93"/>
  </mergeCells>
  <dataValidations xWindow="1472" yWindow="965" count="2">
    <dataValidation allowBlank="1" showInputMessage="1" showErrorMessage="1" prompt="Please report in B$ only_x000a_" sqref="F101:G102 G46:K48 G80:K80 G76:K76 G51:K53 I77:I79 G55:K72 H73:K75"/>
    <dataValidation allowBlank="1" showErrorMessage="1" prompt="Please report in B$ only_x000a_" sqref="F143 F143:K143"/>
  </dataValidations>
  <pageMargins left="0.7" right="0.7" top="0.56000000000000005" bottom="0.42" header="0.3" footer="0.3"/>
  <pageSetup scale="36" fitToHeight="0" orientation="portrait" r:id="rId1"/>
  <ignoredErrors>
    <ignoredError sqref="K127 K123"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General</vt:lpstr>
      <vt:lpstr>SoNP</vt:lpstr>
      <vt:lpstr>General!Print_Area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 Leahy</dc:creator>
  <cp:lastModifiedBy>Latera O Carey-Mcphee</cp:lastModifiedBy>
  <cp:lastPrinted>2023-06-19T17:40:38Z</cp:lastPrinted>
  <dcterms:created xsi:type="dcterms:W3CDTF">2014-05-19T13:02:32Z</dcterms:created>
  <dcterms:modified xsi:type="dcterms:W3CDTF">2023-08-14T17:28:53Z</dcterms:modified>
</cp:coreProperties>
</file>